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theme/themeOverride8.xml" ContentType="application/vnd.openxmlformats-officedocument.themeOverride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theme/themeOverride10.xml" ContentType="application/vnd.openxmlformats-officedocument.themeOverride+xml"/>
  <Override PartName="/xl/charts/chart23.xml" ContentType="application/vnd.openxmlformats-officedocument.drawingml.chart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theme/themeOverride12.xml" ContentType="application/vnd.openxmlformats-officedocument.themeOverride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charts/chart28.xml" ContentType="application/vnd.openxmlformats-officedocument.drawingml.chart+xml"/>
  <Override PartName="/xl/theme/themeOverride16.xml" ContentType="application/vnd.openxmlformats-officedocument.themeOverride+xml"/>
  <Override PartName="/xl/charts/chart29.xml" ContentType="application/vnd.openxmlformats-officedocument.drawingml.chart+xml"/>
  <Override PartName="/xl/theme/themeOverride17.xml" ContentType="application/vnd.openxmlformats-officedocument.themeOverride+xml"/>
  <Override PartName="/xl/charts/chart30.xml" ContentType="application/vnd.openxmlformats-officedocument.drawingml.chart+xml"/>
  <Override PartName="/xl/theme/themeOverride18.xml" ContentType="application/vnd.openxmlformats-officedocument.themeOverride+xml"/>
  <Override PartName="/xl/charts/chart31.xml" ContentType="application/vnd.openxmlformats-officedocument.drawingml.chart+xml"/>
  <Override PartName="/xl/theme/themeOverride19.xml" ContentType="application/vnd.openxmlformats-officedocument.themeOverride+xml"/>
  <Override PartName="/xl/charts/chart32.xml" ContentType="application/vnd.openxmlformats-officedocument.drawingml.chart+xml"/>
  <Override PartName="/xl/theme/themeOverride20.xml" ContentType="application/vnd.openxmlformats-officedocument.themeOverride+xml"/>
  <Override PartName="/xl/charts/chart33.xml" ContentType="application/vnd.openxmlformats-officedocument.drawingml.chart+xml"/>
  <Override PartName="/xl/theme/themeOverride21.xml" ContentType="application/vnd.openxmlformats-officedocument.themeOverride+xml"/>
  <Override PartName="/xl/charts/chart34.xml" ContentType="application/vnd.openxmlformats-officedocument.drawingml.chart+xml"/>
  <Override PartName="/xl/theme/themeOverride22.xml" ContentType="application/vnd.openxmlformats-officedocument.themeOverride+xml"/>
  <Override PartName="/xl/charts/chart35.xml" ContentType="application/vnd.openxmlformats-officedocument.drawingml.chart+xml"/>
  <Override PartName="/xl/theme/themeOverride23.xml" ContentType="application/vnd.openxmlformats-officedocument.themeOverride+xml"/>
  <Override PartName="/xl/charts/chart36.xml" ContentType="application/vnd.openxmlformats-officedocument.drawingml.chart+xml"/>
  <Override PartName="/xl/theme/themeOverride24.xml" ContentType="application/vnd.openxmlformats-officedocument.themeOverride+xml"/>
  <Override PartName="/xl/charts/chart37.xml" ContentType="application/vnd.openxmlformats-officedocument.drawingml.chart+xml"/>
  <Override PartName="/xl/theme/themeOverride25.xml" ContentType="application/vnd.openxmlformats-officedocument.themeOverride+xml"/>
  <Override PartName="/xl/charts/chart38.xml" ContentType="application/vnd.openxmlformats-officedocument.drawingml.chart+xml"/>
  <Override PartName="/xl/theme/themeOverride26.xml" ContentType="application/vnd.openxmlformats-officedocument.themeOverride+xml"/>
  <Override PartName="/xl/charts/chart39.xml" ContentType="application/vnd.openxmlformats-officedocument.drawingml.chart+xml"/>
  <Override PartName="/xl/theme/themeOverride27.xml" ContentType="application/vnd.openxmlformats-officedocument.themeOverride+xml"/>
  <Override PartName="/xl/charts/chart40.xml" ContentType="application/vnd.openxmlformats-officedocument.drawingml.chart+xml"/>
  <Override PartName="/xl/theme/themeOverride28.xml" ContentType="application/vnd.openxmlformats-officedocument.themeOverride+xml"/>
  <Override PartName="/xl/charts/chart41.xml" ContentType="application/vnd.openxmlformats-officedocument.drawingml.chart+xml"/>
  <Override PartName="/xl/theme/themeOverride29.xml" ContentType="application/vnd.openxmlformats-officedocument.themeOverride+xml"/>
  <Override PartName="/xl/charts/chart42.xml" ContentType="application/vnd.openxmlformats-officedocument.drawingml.chart+xml"/>
  <Override PartName="/xl/theme/themeOverride30.xml" ContentType="application/vnd.openxmlformats-officedocument.themeOverride+xml"/>
  <Override PartName="/xl/charts/chart43.xml" ContentType="application/vnd.openxmlformats-officedocument.drawingml.chart+xml"/>
  <Override PartName="/xl/theme/themeOverride31.xml" ContentType="application/vnd.openxmlformats-officedocument.themeOverride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4.xml" ContentType="application/vnd.openxmlformats-officedocument.drawing+xml"/>
  <Override PartName="/xl/charts/chart74.xml" ContentType="application/vnd.openxmlformats-officedocument.drawingml.chart+xml"/>
  <Override PartName="/xl/theme/themeOverride32.xml" ContentType="application/vnd.openxmlformats-officedocument.themeOverride+xml"/>
  <Override PartName="/xl/charts/chart75.xml" ContentType="application/vnd.openxmlformats-officedocument.drawingml.chart+xml"/>
  <Override PartName="/xl/theme/themeOverride33.xml" ContentType="application/vnd.openxmlformats-officedocument.themeOverride+xml"/>
  <Override PartName="/xl/charts/chart76.xml" ContentType="application/vnd.openxmlformats-officedocument.drawingml.chart+xml"/>
  <Override PartName="/xl/theme/themeOverride34.xml" ContentType="application/vnd.openxmlformats-officedocument.themeOverride+xml"/>
  <Override PartName="/xl/charts/chart77.xml" ContentType="application/vnd.openxmlformats-officedocument.drawingml.chart+xml"/>
  <Override PartName="/xl/theme/themeOverride35.xml" ContentType="application/vnd.openxmlformats-officedocument.themeOverride+xml"/>
  <Override PartName="/xl/charts/chart78.xml" ContentType="application/vnd.openxmlformats-officedocument.drawingml.chart+xml"/>
  <Override PartName="/xl/theme/themeOverride36.xml" ContentType="application/vnd.openxmlformats-officedocument.themeOverride+xml"/>
  <Override PartName="/xl/charts/chart79.xml" ContentType="application/vnd.openxmlformats-officedocument.drawingml.chart+xml"/>
  <Override PartName="/xl/theme/themeOverride37.xml" ContentType="application/vnd.openxmlformats-officedocument.themeOverride+xml"/>
  <Override PartName="/xl/charts/chart80.xml" ContentType="application/vnd.openxmlformats-officedocument.drawingml.chart+xml"/>
  <Override PartName="/xl/theme/themeOverride38.xml" ContentType="application/vnd.openxmlformats-officedocument.themeOverride+xml"/>
  <Override PartName="/xl/charts/chart81.xml" ContentType="application/vnd.openxmlformats-officedocument.drawingml.chart+xml"/>
  <Override PartName="/xl/theme/themeOverride39.xml" ContentType="application/vnd.openxmlformats-officedocument.themeOverride+xml"/>
  <Override PartName="/xl/charts/chart82.xml" ContentType="application/vnd.openxmlformats-officedocument.drawingml.chart+xml"/>
  <Override PartName="/xl/theme/themeOverride40.xml" ContentType="application/vnd.openxmlformats-officedocument.themeOverride+xml"/>
  <Override PartName="/xl/charts/chart83.xml" ContentType="application/vnd.openxmlformats-officedocument.drawingml.chart+xml"/>
  <Override PartName="/xl/theme/themeOverride41.xml" ContentType="application/vnd.openxmlformats-officedocument.themeOverride+xml"/>
  <Override PartName="/xl/charts/chart84.xml" ContentType="application/vnd.openxmlformats-officedocument.drawingml.chart+xml"/>
  <Override PartName="/xl/theme/themeOverride42.xml" ContentType="application/vnd.openxmlformats-officedocument.themeOverride+xml"/>
  <Override PartName="/xl/charts/chart85.xml" ContentType="application/vnd.openxmlformats-officedocument.drawingml.chart+xml"/>
  <Override PartName="/xl/theme/themeOverride43.xml" ContentType="application/vnd.openxmlformats-officedocument.themeOverride+xml"/>
  <Override PartName="/xl/charts/chart86.xml" ContentType="application/vnd.openxmlformats-officedocument.drawingml.chart+xml"/>
  <Override PartName="/xl/theme/themeOverride44.xml" ContentType="application/vnd.openxmlformats-officedocument.themeOverride+xml"/>
  <Override PartName="/xl/charts/chart87.xml" ContentType="application/vnd.openxmlformats-officedocument.drawingml.chart+xml"/>
  <Override PartName="/xl/theme/themeOverride45.xml" ContentType="application/vnd.openxmlformats-officedocument.themeOverride+xml"/>
  <Override PartName="/xl/charts/chart88.xml" ContentType="application/vnd.openxmlformats-officedocument.drawingml.chart+xml"/>
  <Override PartName="/xl/theme/themeOverride46.xml" ContentType="application/vnd.openxmlformats-officedocument.themeOverride+xml"/>
  <Override PartName="/xl/charts/chart89.xml" ContentType="application/vnd.openxmlformats-officedocument.drawingml.chart+xml"/>
  <Override PartName="/xl/theme/themeOverride47.xml" ContentType="application/vnd.openxmlformats-officedocument.themeOverride+xml"/>
  <Override PartName="/xl/charts/chart90.xml" ContentType="application/vnd.openxmlformats-officedocument.drawingml.chart+xml"/>
  <Override PartName="/xl/theme/themeOverride48.xml" ContentType="application/vnd.openxmlformats-officedocument.themeOverride+xml"/>
  <Override PartName="/xl/charts/chart91.xml" ContentType="application/vnd.openxmlformats-officedocument.drawingml.chart+xml"/>
  <Override PartName="/xl/theme/themeOverride49.xml" ContentType="application/vnd.openxmlformats-officedocument.themeOverride+xml"/>
  <Override PartName="/xl/charts/chart92.xml" ContentType="application/vnd.openxmlformats-officedocument.drawingml.chart+xml"/>
  <Override PartName="/xl/theme/themeOverride50.xml" ContentType="application/vnd.openxmlformats-officedocument.themeOverride+xml"/>
  <Override PartName="/xl/charts/chart93.xml" ContentType="application/vnd.openxmlformats-officedocument.drawingml.chart+xml"/>
  <Override PartName="/xl/theme/themeOverride51.xml" ContentType="application/vnd.openxmlformats-officedocument.themeOverride+xml"/>
  <Override PartName="/xl/charts/chart94.xml" ContentType="application/vnd.openxmlformats-officedocument.drawingml.chart+xml"/>
  <Override PartName="/xl/theme/themeOverride52.xml" ContentType="application/vnd.openxmlformats-officedocument.themeOverride+xml"/>
  <Override PartName="/xl/charts/chart95.xml" ContentType="application/vnd.openxmlformats-officedocument.drawingml.chart+xml"/>
  <Override PartName="/xl/theme/themeOverride53.xml" ContentType="application/vnd.openxmlformats-officedocument.themeOverride+xml"/>
  <Override PartName="/xl/charts/chart96.xml" ContentType="application/vnd.openxmlformats-officedocument.drawingml.chart+xml"/>
  <Override PartName="/xl/theme/themeOverride54.xml" ContentType="application/vnd.openxmlformats-officedocument.themeOverride+xml"/>
  <Override PartName="/xl/charts/chart97.xml" ContentType="application/vnd.openxmlformats-officedocument.drawingml.chart+xml"/>
  <Override PartName="/xl/theme/themeOverride55.xml" ContentType="application/vnd.openxmlformats-officedocument.themeOverride+xml"/>
  <Override PartName="/xl/charts/chart98.xml" ContentType="application/vnd.openxmlformats-officedocument.drawingml.chart+xml"/>
  <Override PartName="/xl/theme/themeOverride56.xml" ContentType="application/vnd.openxmlformats-officedocument.themeOverride+xml"/>
  <Override PartName="/xl/charts/chart99.xml" ContentType="application/vnd.openxmlformats-officedocument.drawingml.chart+xml"/>
  <Override PartName="/xl/theme/themeOverride57.xml" ContentType="application/vnd.openxmlformats-officedocument.themeOverride+xml"/>
  <Override PartName="/xl/charts/chart100.xml" ContentType="application/vnd.openxmlformats-officedocument.drawingml.chart+xml"/>
  <Override PartName="/xl/theme/themeOverride58.xml" ContentType="application/vnd.openxmlformats-officedocument.themeOverride+xml"/>
  <Override PartName="/xl/charts/chart101.xml" ContentType="application/vnd.openxmlformats-officedocument.drawingml.chart+xml"/>
  <Override PartName="/xl/theme/themeOverride59.xml" ContentType="application/vnd.openxmlformats-officedocument.themeOverride+xml"/>
  <Override PartName="/xl/charts/chart102.xml" ContentType="application/vnd.openxmlformats-officedocument.drawingml.chart+xml"/>
  <Override PartName="/xl/theme/themeOverride60.xml" ContentType="application/vnd.openxmlformats-officedocument.themeOverride+xml"/>
  <Override PartName="/xl/charts/chart103.xml" ContentType="application/vnd.openxmlformats-officedocument.drawingml.chart+xml"/>
  <Override PartName="/xl/theme/themeOverride61.xml" ContentType="application/vnd.openxmlformats-officedocument.themeOverride+xml"/>
  <Override PartName="/xl/charts/chart104.xml" ContentType="application/vnd.openxmlformats-officedocument.drawingml.chart+xml"/>
  <Override PartName="/xl/theme/themeOverride62.xml" ContentType="application/vnd.openxmlformats-officedocument.themeOverride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355" windowHeight="6735" tabRatio="776" activeTab="8"/>
  </bookViews>
  <sheets>
    <sheet name="ReadMe TAP P.3" sheetId="37" r:id="rId1"/>
    <sheet name="Data_School" sheetId="17" r:id="rId2"/>
    <sheet name="Link1" sheetId="18" r:id="rId3"/>
    <sheet name="Link1x" sheetId="49" state="hidden" r:id="rId4"/>
    <sheet name="G_Class" sheetId="42" r:id="rId5"/>
    <sheet name="Data_Individual" sheetId="43" r:id="rId6"/>
    <sheet name="Link2" sheetId="44" r:id="rId7"/>
    <sheet name="Linkx2" sheetId="45" state="hidden" r:id="rId8"/>
    <sheet name="G_N1-30" sheetId="46" r:id="rId9"/>
    <sheet name="G_N31-60" sheetId="47" r:id="rId10"/>
  </sheets>
  <externalReferences>
    <externalReference r:id="rId11"/>
    <externalReference r:id="rId12"/>
    <externalReference r:id="rId13"/>
  </externalReferences>
  <definedNames>
    <definedName name="_17476" localSheetId="4">#REF!</definedName>
    <definedName name="_17476" localSheetId="8">#REF!</definedName>
    <definedName name="_17476" localSheetId="9">#REF!</definedName>
    <definedName name="_17476" localSheetId="6">#REF!</definedName>
    <definedName name="_17476">#REF!</definedName>
    <definedName name="_18268" localSheetId="4">[1]Data_Individual!#REF!</definedName>
    <definedName name="_18268" localSheetId="9">Data_Individual!#REF!</definedName>
    <definedName name="_18268" localSheetId="3">Data_Individual!#REF!</definedName>
    <definedName name="_18268" localSheetId="0">[2]Data_Individual!#REF!</definedName>
    <definedName name="_18268">#REF!</definedName>
    <definedName name="_364" localSheetId="9">#REF!</definedName>
    <definedName name="_364">#REF!</definedName>
    <definedName name="_xlnm.Print_Titles" localSheetId="5">Data_Individual!$4:$7</definedName>
    <definedName name="_xlnm.Print_Titles" localSheetId="2">Link1!$1:$5</definedName>
    <definedName name="_xlnm.Print_Titles" localSheetId="3">Link1x!#REF!</definedName>
    <definedName name="_xlnm.Print_Titles" localSheetId="6">Link2!$1:$6</definedName>
    <definedName name="_xlnm.Print_Titles" localSheetId="7">Linkx2!#REF!</definedName>
  </definedNames>
  <calcPr calcId="162913"/>
  <fileRecoveryPr autoRecover="0"/>
</workbook>
</file>

<file path=xl/calcChain.xml><?xml version="1.0" encoding="utf-8"?>
<calcChain xmlns="http://schemas.openxmlformats.org/spreadsheetml/2006/main">
  <c r="E8" i="43" l="1"/>
  <c r="F8" i="43"/>
  <c r="G8" i="43"/>
  <c r="H8" i="43"/>
  <c r="I8" i="43"/>
  <c r="J8" i="43"/>
  <c r="K8" i="43"/>
  <c r="L8" i="43"/>
  <c r="M8" i="43"/>
  <c r="N8" i="43"/>
  <c r="O8" i="43"/>
  <c r="P8" i="43"/>
  <c r="E9" i="43"/>
  <c r="F9" i="43"/>
  <c r="G9" i="43"/>
  <c r="H9" i="43"/>
  <c r="I9" i="43"/>
  <c r="J9" i="43"/>
  <c r="K9" i="43"/>
  <c r="L9" i="43"/>
  <c r="M9" i="43"/>
  <c r="N9" i="43"/>
  <c r="O9" i="43"/>
  <c r="P9" i="43"/>
  <c r="E10" i="43"/>
  <c r="F10" i="43"/>
  <c r="G10" i="43"/>
  <c r="H10" i="43"/>
  <c r="I10" i="43"/>
  <c r="J10" i="43"/>
  <c r="K10" i="43"/>
  <c r="L10" i="43"/>
  <c r="M10" i="43"/>
  <c r="N10" i="43"/>
  <c r="O10" i="43"/>
  <c r="P10" i="43"/>
  <c r="E11" i="43"/>
  <c r="F11" i="43"/>
  <c r="G11" i="43"/>
  <c r="H11" i="43"/>
  <c r="I11" i="43"/>
  <c r="J11" i="43"/>
  <c r="K11" i="43"/>
  <c r="L11" i="43"/>
  <c r="M11" i="43"/>
  <c r="N11" i="43"/>
  <c r="O11" i="43"/>
  <c r="P11" i="43"/>
  <c r="D8" i="43"/>
  <c r="D9" i="43"/>
  <c r="D10" i="43"/>
  <c r="D11" i="43"/>
  <c r="C8" i="43"/>
  <c r="C9" i="43"/>
  <c r="C10" i="43"/>
  <c r="C11" i="43"/>
  <c r="B7" i="44" l="1"/>
  <c r="C6" i="18" l="1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K3" i="44" l="1"/>
  <c r="AM3" i="44" s="1"/>
  <c r="O3" i="43"/>
  <c r="E3" i="17"/>
  <c r="B3" i="43"/>
  <c r="A3" i="44" s="1"/>
  <c r="R3" i="44" s="1"/>
  <c r="Z3" i="44" l="1"/>
  <c r="D3" i="47" l="1"/>
  <c r="D91" i="47"/>
  <c r="D179" i="47"/>
  <c r="D25" i="46"/>
  <c r="D47" i="46"/>
  <c r="D135" i="46"/>
  <c r="D223" i="46"/>
  <c r="D355" i="46"/>
  <c r="D399" i="46"/>
  <c r="D575" i="46"/>
  <c r="D3" i="46"/>
  <c r="D69" i="46"/>
  <c r="D91" i="46"/>
  <c r="D113" i="46"/>
  <c r="D157" i="46"/>
  <c r="D179" i="46"/>
  <c r="D201" i="46"/>
  <c r="D245" i="46"/>
  <c r="D267" i="46"/>
  <c r="D289" i="46"/>
  <c r="D311" i="46"/>
  <c r="D333" i="46"/>
  <c r="D377" i="46"/>
  <c r="D421" i="46"/>
  <c r="D443" i="46"/>
  <c r="D465" i="46"/>
  <c r="D487" i="46"/>
  <c r="D509" i="46"/>
  <c r="D531" i="46"/>
  <c r="D553" i="46"/>
  <c r="D597" i="46"/>
  <c r="D619" i="46"/>
  <c r="D641" i="46"/>
  <c r="D25" i="47"/>
  <c r="D47" i="47"/>
  <c r="D69" i="47"/>
  <c r="D113" i="47"/>
  <c r="D135" i="47"/>
  <c r="D157" i="47"/>
  <c r="D201" i="47"/>
  <c r="D223" i="47"/>
  <c r="D245" i="47"/>
  <c r="D267" i="47"/>
  <c r="D289" i="47"/>
  <c r="D311" i="47"/>
  <c r="D333" i="47"/>
  <c r="D355" i="47"/>
  <c r="D377" i="47"/>
  <c r="D399" i="47"/>
  <c r="D421" i="47"/>
  <c r="D443" i="47"/>
  <c r="D465" i="47"/>
  <c r="D487" i="47"/>
  <c r="D509" i="47"/>
  <c r="D531" i="47"/>
  <c r="D553" i="47"/>
  <c r="D575" i="47"/>
  <c r="D597" i="47"/>
  <c r="D619" i="47"/>
  <c r="D641" i="47"/>
  <c r="A7" i="44"/>
  <c r="C7" i="44"/>
  <c r="D7" i="44"/>
  <c r="E7" i="44"/>
  <c r="C6" i="45" s="1"/>
  <c r="F7" i="44"/>
  <c r="G7" i="44"/>
  <c r="D6" i="45" s="1"/>
  <c r="H7" i="44"/>
  <c r="I7" i="44"/>
  <c r="E6" i="45" s="1"/>
  <c r="J7" i="44"/>
  <c r="K7" i="44"/>
  <c r="F6" i="45" s="1"/>
  <c r="L7" i="44"/>
  <c r="M7" i="44"/>
  <c r="G6" i="45" s="1"/>
  <c r="N7" i="44"/>
  <c r="O7" i="44"/>
  <c r="H6" i="45" s="1"/>
  <c r="R7" i="44"/>
  <c r="AF7" i="44" s="1"/>
  <c r="T7" i="44"/>
  <c r="U7" i="44"/>
  <c r="V7" i="44"/>
  <c r="W7" i="44"/>
  <c r="K6" i="45" s="1"/>
  <c r="X7" i="44"/>
  <c r="Y7" i="44"/>
  <c r="L6" i="45" s="1"/>
  <c r="Z7" i="44"/>
  <c r="AA7" i="44"/>
  <c r="M6" i="45" s="1"/>
  <c r="AB7" i="44"/>
  <c r="AC7" i="44"/>
  <c r="N6" i="45" s="1"/>
  <c r="AH7" i="44"/>
  <c r="AI7" i="44"/>
  <c r="P6" i="45" s="1"/>
  <c r="AJ7" i="44"/>
  <c r="AK7" i="44"/>
  <c r="Q6" i="45" s="1"/>
  <c r="AL7" i="44"/>
  <c r="AM7" i="44"/>
  <c r="R6" i="45" s="1"/>
  <c r="AN7" i="44"/>
  <c r="AO7" i="44"/>
  <c r="S6" i="45" s="1"/>
  <c r="A8" i="44"/>
  <c r="B8" i="44"/>
  <c r="C8" i="44"/>
  <c r="D8" i="44"/>
  <c r="E8" i="44"/>
  <c r="C7" i="45" s="1"/>
  <c r="F8" i="44"/>
  <c r="G8" i="44"/>
  <c r="H8" i="44"/>
  <c r="I8" i="44"/>
  <c r="E7" i="45" s="1"/>
  <c r="J8" i="44"/>
  <c r="K8" i="44"/>
  <c r="F7" i="45" s="1"/>
  <c r="L8" i="44"/>
  <c r="M8" i="44"/>
  <c r="G7" i="45" s="1"/>
  <c r="N8" i="44"/>
  <c r="O8" i="44"/>
  <c r="H7" i="45" s="1"/>
  <c r="R8" i="44"/>
  <c r="AF8" i="44" s="1"/>
  <c r="T8" i="44"/>
  <c r="U8" i="44"/>
  <c r="J7" i="45" s="1"/>
  <c r="V8" i="44"/>
  <c r="W8" i="44"/>
  <c r="K7" i="45" s="1"/>
  <c r="X8" i="44"/>
  <c r="Y8" i="44"/>
  <c r="L7" i="45" s="1"/>
  <c r="Z8" i="44"/>
  <c r="AA8" i="44"/>
  <c r="M7" i="45" s="1"/>
  <c r="AB8" i="44"/>
  <c r="AC8" i="44"/>
  <c r="N7" i="45" s="1"/>
  <c r="AH8" i="44"/>
  <c r="AI8" i="44"/>
  <c r="AJ8" i="44"/>
  <c r="AK8" i="44"/>
  <c r="Q7" i="45" s="1"/>
  <c r="AL8" i="44"/>
  <c r="AM8" i="44"/>
  <c r="R7" i="45" s="1"/>
  <c r="AN8" i="44"/>
  <c r="AO8" i="44"/>
  <c r="S7" i="45" s="1"/>
  <c r="A9" i="44"/>
  <c r="R9" i="44" s="1"/>
  <c r="AF9" i="44" s="1"/>
  <c r="B9" i="44"/>
  <c r="B8" i="45" s="1"/>
  <c r="F47" i="46" s="1"/>
  <c r="C9" i="44"/>
  <c r="D9" i="44"/>
  <c r="E9" i="44"/>
  <c r="F9" i="44"/>
  <c r="G9" i="44"/>
  <c r="D8" i="45" s="1"/>
  <c r="H9" i="44"/>
  <c r="I9" i="44"/>
  <c r="E8" i="45" s="1"/>
  <c r="J9" i="44"/>
  <c r="K9" i="44"/>
  <c r="F8" i="45" s="1"/>
  <c r="L9" i="44"/>
  <c r="M9" i="44"/>
  <c r="G8" i="45" s="1"/>
  <c r="N9" i="44"/>
  <c r="O9" i="44"/>
  <c r="H8" i="45" s="1"/>
  <c r="T9" i="44"/>
  <c r="U9" i="44"/>
  <c r="J8" i="45" s="1"/>
  <c r="V9" i="44"/>
  <c r="W9" i="44"/>
  <c r="X9" i="44"/>
  <c r="Y9" i="44"/>
  <c r="L8" i="45" s="1"/>
  <c r="Z9" i="44"/>
  <c r="AA9" i="44"/>
  <c r="M8" i="45" s="1"/>
  <c r="AB9" i="44"/>
  <c r="AC9" i="44"/>
  <c r="N8" i="45" s="1"/>
  <c r="AH9" i="44"/>
  <c r="AI9" i="44"/>
  <c r="AJ9" i="44"/>
  <c r="AK9" i="44"/>
  <c r="Q8" i="45" s="1"/>
  <c r="AL9" i="44"/>
  <c r="AM9" i="44"/>
  <c r="R8" i="45" s="1"/>
  <c r="AN9" i="44"/>
  <c r="AO9" i="44"/>
  <c r="S8" i="45" s="1"/>
  <c r="A10" i="44"/>
  <c r="R10" i="44" s="1"/>
  <c r="AF10" i="44" s="1"/>
  <c r="B10" i="44"/>
  <c r="B9" i="45" s="1"/>
  <c r="F69" i="46" s="1"/>
  <c r="C10" i="44"/>
  <c r="D10" i="44"/>
  <c r="E10" i="44"/>
  <c r="C9" i="45" s="1"/>
  <c r="F10" i="44"/>
  <c r="G10" i="44"/>
  <c r="D9" i="45" s="1"/>
  <c r="H10" i="44"/>
  <c r="I10" i="44"/>
  <c r="J10" i="44"/>
  <c r="K10" i="44"/>
  <c r="F9" i="45" s="1"/>
  <c r="L10" i="44"/>
  <c r="M10" i="44"/>
  <c r="G9" i="45" s="1"/>
  <c r="N10" i="44"/>
  <c r="O10" i="44"/>
  <c r="H9" i="45" s="1"/>
  <c r="T10" i="44"/>
  <c r="U10" i="44"/>
  <c r="J9" i="45" s="1"/>
  <c r="V10" i="44"/>
  <c r="W10" i="44"/>
  <c r="K9" i="45" s="1"/>
  <c r="X10" i="44"/>
  <c r="Y10" i="44"/>
  <c r="L9" i="45" s="1"/>
  <c r="Z10" i="44"/>
  <c r="AA10" i="44"/>
  <c r="M9" i="45" s="1"/>
  <c r="AB10" i="44"/>
  <c r="AC10" i="44"/>
  <c r="N9" i="45" s="1"/>
  <c r="AH10" i="44"/>
  <c r="AI10" i="44"/>
  <c r="P9" i="45" s="1"/>
  <c r="AJ10" i="44"/>
  <c r="AK10" i="44"/>
  <c r="Q9" i="45" s="1"/>
  <c r="AL10" i="44"/>
  <c r="AM10" i="44"/>
  <c r="R9" i="45" s="1"/>
  <c r="AN10" i="44"/>
  <c r="AO10" i="44"/>
  <c r="S9" i="45" s="1"/>
  <c r="A11" i="44"/>
  <c r="B11" i="44"/>
  <c r="C11" i="44"/>
  <c r="D11" i="44"/>
  <c r="E11" i="44"/>
  <c r="C10" i="45" s="1"/>
  <c r="F11" i="44"/>
  <c r="G11" i="44"/>
  <c r="H11" i="44"/>
  <c r="I11" i="44"/>
  <c r="E10" i="45" s="1"/>
  <c r="J11" i="44"/>
  <c r="K11" i="44"/>
  <c r="F10" i="45" s="1"/>
  <c r="L11" i="44"/>
  <c r="M11" i="44"/>
  <c r="G10" i="45" s="1"/>
  <c r="N11" i="44"/>
  <c r="O11" i="44"/>
  <c r="H10" i="45" s="1"/>
  <c r="R11" i="44"/>
  <c r="T11" i="44"/>
  <c r="U11" i="44"/>
  <c r="V11" i="44"/>
  <c r="W11" i="44"/>
  <c r="K10" i="45" s="1"/>
  <c r="X11" i="44"/>
  <c r="Y11" i="44"/>
  <c r="L10" i="45" s="1"/>
  <c r="Z11" i="44"/>
  <c r="AA11" i="44"/>
  <c r="M10" i="45" s="1"/>
  <c r="AB11" i="44"/>
  <c r="AC11" i="44"/>
  <c r="N10" i="45" s="1"/>
  <c r="AF11" i="44"/>
  <c r="AH11" i="44"/>
  <c r="AI11" i="44"/>
  <c r="P10" i="45" s="1"/>
  <c r="AJ11" i="44"/>
  <c r="AK11" i="44"/>
  <c r="Q10" i="45" s="1"/>
  <c r="AL11" i="44"/>
  <c r="AM11" i="44"/>
  <c r="R10" i="45" s="1"/>
  <c r="AN11" i="44"/>
  <c r="AO11" i="44"/>
  <c r="S10" i="45" s="1"/>
  <c r="A12" i="44"/>
  <c r="R12" i="44" s="1"/>
  <c r="AF12" i="44" s="1"/>
  <c r="B12" i="44"/>
  <c r="C12" i="44"/>
  <c r="D12" i="44"/>
  <c r="E12" i="44"/>
  <c r="C11" i="45" s="1"/>
  <c r="F12" i="44"/>
  <c r="G12" i="44"/>
  <c r="H12" i="44"/>
  <c r="I12" i="44"/>
  <c r="E11" i="45" s="1"/>
  <c r="J12" i="44"/>
  <c r="K12" i="44"/>
  <c r="F11" i="45" s="1"/>
  <c r="L12" i="44"/>
  <c r="M12" i="44"/>
  <c r="G11" i="45" s="1"/>
  <c r="N12" i="44"/>
  <c r="O12" i="44"/>
  <c r="H11" i="45" s="1"/>
  <c r="T12" i="44"/>
  <c r="U12" i="44"/>
  <c r="J11" i="45" s="1"/>
  <c r="V12" i="44"/>
  <c r="W12" i="44"/>
  <c r="X12" i="44"/>
  <c r="Y12" i="44"/>
  <c r="L11" i="45" s="1"/>
  <c r="Z12" i="44"/>
  <c r="AA12" i="44"/>
  <c r="M11" i="45" s="1"/>
  <c r="AB12" i="44"/>
  <c r="AC12" i="44"/>
  <c r="N11" i="45" s="1"/>
  <c r="AH12" i="44"/>
  <c r="AI12" i="44"/>
  <c r="P11" i="45" s="1"/>
  <c r="AJ12" i="44"/>
  <c r="AK12" i="44"/>
  <c r="AL12" i="44"/>
  <c r="AM12" i="44"/>
  <c r="R11" i="45" s="1"/>
  <c r="AN12" i="44"/>
  <c r="AO12" i="44"/>
  <c r="S11" i="45" s="1"/>
  <c r="A13" i="44"/>
  <c r="B13" i="44"/>
  <c r="C13" i="44"/>
  <c r="D13" i="44"/>
  <c r="E13" i="44"/>
  <c r="F13" i="44"/>
  <c r="G13" i="44"/>
  <c r="D12" i="45" s="1"/>
  <c r="H13" i="44"/>
  <c r="I13" i="44"/>
  <c r="E12" i="45" s="1"/>
  <c r="J13" i="44"/>
  <c r="K13" i="44"/>
  <c r="F12" i="45" s="1"/>
  <c r="L13" i="44"/>
  <c r="M13" i="44"/>
  <c r="G12" i="45" s="1"/>
  <c r="N13" i="44"/>
  <c r="O13" i="44"/>
  <c r="H12" i="45" s="1"/>
  <c r="R13" i="44"/>
  <c r="T13" i="44"/>
  <c r="U13" i="44"/>
  <c r="J12" i="45" s="1"/>
  <c r="V13" i="44"/>
  <c r="W13" i="44"/>
  <c r="X13" i="44"/>
  <c r="Y13" i="44"/>
  <c r="L12" i="45" s="1"/>
  <c r="Z13" i="44"/>
  <c r="AA13" i="44"/>
  <c r="M12" i="45" s="1"/>
  <c r="AB13" i="44"/>
  <c r="AC13" i="44"/>
  <c r="N12" i="45" s="1"/>
  <c r="AF13" i="44"/>
  <c r="AH13" i="44"/>
  <c r="AI13" i="44"/>
  <c r="AJ13" i="44"/>
  <c r="AK13" i="44"/>
  <c r="Q12" i="45" s="1"/>
  <c r="AL13" i="44"/>
  <c r="AM13" i="44"/>
  <c r="R12" i="45" s="1"/>
  <c r="AN13" i="44"/>
  <c r="AO13" i="44"/>
  <c r="S12" i="45" s="1"/>
  <c r="A14" i="44"/>
  <c r="B14" i="44"/>
  <c r="B13" i="45" s="1"/>
  <c r="F157" i="46" s="1"/>
  <c r="C14" i="44"/>
  <c r="D14" i="44"/>
  <c r="E14" i="44"/>
  <c r="C13" i="45" s="1"/>
  <c r="F14" i="44"/>
  <c r="G14" i="44"/>
  <c r="D13" i="45" s="1"/>
  <c r="H14" i="44"/>
  <c r="I14" i="44"/>
  <c r="E13" i="45" s="1"/>
  <c r="J14" i="44"/>
  <c r="K14" i="44"/>
  <c r="F13" i="45" s="1"/>
  <c r="L14" i="44"/>
  <c r="M14" i="44"/>
  <c r="G13" i="45" s="1"/>
  <c r="N14" i="44"/>
  <c r="O14" i="44"/>
  <c r="H13" i="45" s="1"/>
  <c r="R14" i="44"/>
  <c r="AF14" i="44" s="1"/>
  <c r="T14" i="44"/>
  <c r="U14" i="44"/>
  <c r="J13" i="45" s="1"/>
  <c r="V14" i="44"/>
  <c r="W14" i="44"/>
  <c r="K13" i="45" s="1"/>
  <c r="X14" i="44"/>
  <c r="Y14" i="44"/>
  <c r="L13" i="45" s="1"/>
  <c r="Z14" i="44"/>
  <c r="AA14" i="44"/>
  <c r="M13" i="45" s="1"/>
  <c r="AB14" i="44"/>
  <c r="AC14" i="44"/>
  <c r="N13" i="45" s="1"/>
  <c r="AH14" i="44"/>
  <c r="AI14" i="44"/>
  <c r="AJ14" i="44"/>
  <c r="AK14" i="44"/>
  <c r="Q13" i="45" s="1"/>
  <c r="AL14" i="44"/>
  <c r="AM14" i="44"/>
  <c r="R13" i="45" s="1"/>
  <c r="AN14" i="44"/>
  <c r="AO14" i="44"/>
  <c r="S13" i="45" s="1"/>
  <c r="A15" i="44"/>
  <c r="R15" i="44" s="1"/>
  <c r="AF15" i="44" s="1"/>
  <c r="B15" i="44"/>
  <c r="C15" i="44"/>
  <c r="D15" i="44"/>
  <c r="E15" i="44"/>
  <c r="C14" i="45" s="1"/>
  <c r="F15" i="44"/>
  <c r="G15" i="44"/>
  <c r="D14" i="45" s="1"/>
  <c r="H15" i="44"/>
  <c r="I15" i="44"/>
  <c r="E14" i="45" s="1"/>
  <c r="J15" i="44"/>
  <c r="K15" i="44"/>
  <c r="F14" i="45" s="1"/>
  <c r="L15" i="44"/>
  <c r="M15" i="44"/>
  <c r="G14" i="45" s="1"/>
  <c r="N15" i="44"/>
  <c r="O15" i="44"/>
  <c r="H14" i="45" s="1"/>
  <c r="T15" i="44"/>
  <c r="U15" i="44"/>
  <c r="V15" i="44"/>
  <c r="W15" i="44"/>
  <c r="K14" i="45" s="1"/>
  <c r="X15" i="44"/>
  <c r="Y15" i="44"/>
  <c r="L14" i="45" s="1"/>
  <c r="Z15" i="44"/>
  <c r="AA15" i="44"/>
  <c r="M14" i="45" s="1"/>
  <c r="AB15" i="44"/>
  <c r="AC15" i="44"/>
  <c r="N14" i="45" s="1"/>
  <c r="AH15" i="44"/>
  <c r="AI15" i="44"/>
  <c r="P14" i="45" s="1"/>
  <c r="AJ15" i="44"/>
  <c r="AK15" i="44"/>
  <c r="Q14" i="45" s="1"/>
  <c r="AL15" i="44"/>
  <c r="AM15" i="44"/>
  <c r="R14" i="45" s="1"/>
  <c r="AN15" i="44"/>
  <c r="AO15" i="44"/>
  <c r="S14" i="45" s="1"/>
  <c r="A16" i="44"/>
  <c r="R16" i="44" s="1"/>
  <c r="AF16" i="44" s="1"/>
  <c r="B16" i="44"/>
  <c r="C16" i="44"/>
  <c r="D16" i="44"/>
  <c r="E16" i="44"/>
  <c r="C15" i="45" s="1"/>
  <c r="F16" i="44"/>
  <c r="G16" i="44"/>
  <c r="H16" i="44"/>
  <c r="I16" i="44"/>
  <c r="E15" i="45" s="1"/>
  <c r="J16" i="44"/>
  <c r="K16" i="44"/>
  <c r="F15" i="45" s="1"/>
  <c r="L16" i="44"/>
  <c r="M16" i="44"/>
  <c r="G15" i="45" s="1"/>
  <c r="N16" i="44"/>
  <c r="O16" i="44"/>
  <c r="H15" i="45" s="1"/>
  <c r="T16" i="44"/>
  <c r="U16" i="44"/>
  <c r="J15" i="45" s="1"/>
  <c r="V16" i="44"/>
  <c r="W16" i="44"/>
  <c r="K15" i="45" s="1"/>
  <c r="X16" i="44"/>
  <c r="Y16" i="44"/>
  <c r="L15" i="45" s="1"/>
  <c r="Z16" i="44"/>
  <c r="AA16" i="44"/>
  <c r="M15" i="45" s="1"/>
  <c r="AB16" i="44"/>
  <c r="AC16" i="44"/>
  <c r="N15" i="45" s="1"/>
  <c r="AH16" i="44"/>
  <c r="AI16" i="44"/>
  <c r="P15" i="45" s="1"/>
  <c r="AJ16" i="44"/>
  <c r="AK16" i="44"/>
  <c r="Q15" i="45" s="1"/>
  <c r="AL16" i="44"/>
  <c r="AM16" i="44"/>
  <c r="R15" i="45" s="1"/>
  <c r="AN16" i="44"/>
  <c r="AO16" i="44"/>
  <c r="S15" i="45" s="1"/>
  <c r="A17" i="44"/>
  <c r="R17" i="44" s="1"/>
  <c r="AF17" i="44" s="1"/>
  <c r="B17" i="44"/>
  <c r="C17" i="44"/>
  <c r="D17" i="44"/>
  <c r="E17" i="44"/>
  <c r="F17" i="44"/>
  <c r="G17" i="44"/>
  <c r="D16" i="45" s="1"/>
  <c r="H17" i="44"/>
  <c r="I17" i="44"/>
  <c r="E16" i="45" s="1"/>
  <c r="J17" i="44"/>
  <c r="K17" i="44"/>
  <c r="F16" i="45" s="1"/>
  <c r="L17" i="44"/>
  <c r="M17" i="44"/>
  <c r="G16" i="45" s="1"/>
  <c r="N17" i="44"/>
  <c r="O17" i="44"/>
  <c r="H16" i="45" s="1"/>
  <c r="T17" i="44"/>
  <c r="U17" i="44"/>
  <c r="J16" i="45" s="1"/>
  <c r="V17" i="44"/>
  <c r="W17" i="44"/>
  <c r="X17" i="44"/>
  <c r="Y17" i="44"/>
  <c r="L16" i="45" s="1"/>
  <c r="Z17" i="44"/>
  <c r="AA17" i="44"/>
  <c r="M16" i="45" s="1"/>
  <c r="AB17" i="44"/>
  <c r="AC17" i="44"/>
  <c r="N16" i="45" s="1"/>
  <c r="AH17" i="44"/>
  <c r="AI17" i="44"/>
  <c r="AJ17" i="44"/>
  <c r="AK17" i="44"/>
  <c r="Q16" i="45" s="1"/>
  <c r="AL17" i="44"/>
  <c r="AM17" i="44"/>
  <c r="R16" i="45" s="1"/>
  <c r="AN17" i="44"/>
  <c r="AO17" i="44"/>
  <c r="S16" i="45" s="1"/>
  <c r="A18" i="44"/>
  <c r="R18" i="44" s="1"/>
  <c r="AF18" i="44" s="1"/>
  <c r="B18" i="44"/>
  <c r="C18" i="44"/>
  <c r="D18" i="44"/>
  <c r="E18" i="44"/>
  <c r="F18" i="44"/>
  <c r="G18" i="44"/>
  <c r="D17" i="45" s="1"/>
  <c r="H18" i="44"/>
  <c r="I18" i="44"/>
  <c r="E17" i="45" s="1"/>
  <c r="J18" i="44"/>
  <c r="K18" i="44"/>
  <c r="F17" i="45" s="1"/>
  <c r="L18" i="44"/>
  <c r="M18" i="44"/>
  <c r="G17" i="45" s="1"/>
  <c r="N18" i="44"/>
  <c r="O18" i="44"/>
  <c r="H17" i="45" s="1"/>
  <c r="T18" i="44"/>
  <c r="U18" i="44"/>
  <c r="J17" i="45" s="1"/>
  <c r="V18" i="44"/>
  <c r="W18" i="44"/>
  <c r="K17" i="45" s="1"/>
  <c r="X18" i="44"/>
  <c r="Y18" i="44"/>
  <c r="L17" i="45" s="1"/>
  <c r="Z18" i="44"/>
  <c r="AA18" i="44"/>
  <c r="M17" i="45" s="1"/>
  <c r="AB18" i="44"/>
  <c r="AC18" i="44"/>
  <c r="N17" i="45" s="1"/>
  <c r="AH18" i="44"/>
  <c r="AI18" i="44"/>
  <c r="P17" i="45" s="1"/>
  <c r="AJ18" i="44"/>
  <c r="AK18" i="44"/>
  <c r="Q17" i="45" s="1"/>
  <c r="AL18" i="44"/>
  <c r="AM18" i="44"/>
  <c r="R17" i="45" s="1"/>
  <c r="AN18" i="44"/>
  <c r="AO18" i="44"/>
  <c r="S17" i="45" s="1"/>
  <c r="A19" i="44"/>
  <c r="B19" i="44"/>
  <c r="C19" i="44"/>
  <c r="D19" i="44"/>
  <c r="E19" i="44"/>
  <c r="C18" i="45" s="1"/>
  <c r="F19" i="44"/>
  <c r="G19" i="44"/>
  <c r="D18" i="45" s="1"/>
  <c r="H19" i="44"/>
  <c r="I19" i="44"/>
  <c r="E18" i="45" s="1"/>
  <c r="J19" i="44"/>
  <c r="K19" i="44"/>
  <c r="F18" i="45" s="1"/>
  <c r="L19" i="44"/>
  <c r="M19" i="44"/>
  <c r="G18" i="45" s="1"/>
  <c r="N19" i="44"/>
  <c r="O19" i="44"/>
  <c r="H18" i="45" s="1"/>
  <c r="R19" i="44"/>
  <c r="T19" i="44"/>
  <c r="U19" i="44"/>
  <c r="V19" i="44"/>
  <c r="W19" i="44"/>
  <c r="K18" i="45" s="1"/>
  <c r="X19" i="44"/>
  <c r="Y19" i="44"/>
  <c r="L18" i="45" s="1"/>
  <c r="Z19" i="44"/>
  <c r="AA19" i="44"/>
  <c r="M18" i="45" s="1"/>
  <c r="AB19" i="44"/>
  <c r="AC19" i="44"/>
  <c r="N18" i="45" s="1"/>
  <c r="AF19" i="44"/>
  <c r="AH19" i="44"/>
  <c r="AI19" i="44"/>
  <c r="P18" i="45" s="1"/>
  <c r="AJ19" i="44"/>
  <c r="AK19" i="44"/>
  <c r="Q18" i="45" s="1"/>
  <c r="AL19" i="44"/>
  <c r="AM19" i="44"/>
  <c r="R18" i="45" s="1"/>
  <c r="AN19" i="44"/>
  <c r="AO19" i="44"/>
  <c r="S18" i="45" s="1"/>
  <c r="A20" i="44"/>
  <c r="R20" i="44" s="1"/>
  <c r="AF20" i="44" s="1"/>
  <c r="B20" i="44"/>
  <c r="C20" i="44"/>
  <c r="D20" i="44"/>
  <c r="E20" i="44"/>
  <c r="C19" i="45" s="1"/>
  <c r="F20" i="44"/>
  <c r="G20" i="44"/>
  <c r="H20" i="44"/>
  <c r="I20" i="44"/>
  <c r="E19" i="45" s="1"/>
  <c r="J20" i="44"/>
  <c r="K20" i="44"/>
  <c r="F19" i="45" s="1"/>
  <c r="L20" i="44"/>
  <c r="M20" i="44"/>
  <c r="G19" i="45" s="1"/>
  <c r="N20" i="44"/>
  <c r="O20" i="44"/>
  <c r="H19" i="45" s="1"/>
  <c r="T20" i="44"/>
  <c r="U20" i="44"/>
  <c r="J19" i="45" s="1"/>
  <c r="V20" i="44"/>
  <c r="W20" i="44"/>
  <c r="X20" i="44"/>
  <c r="Y20" i="44"/>
  <c r="L19" i="45" s="1"/>
  <c r="Z20" i="44"/>
  <c r="AA20" i="44"/>
  <c r="M19" i="45" s="1"/>
  <c r="AB20" i="44"/>
  <c r="AC20" i="44"/>
  <c r="N19" i="45" s="1"/>
  <c r="AH20" i="44"/>
  <c r="AI20" i="44"/>
  <c r="P19" i="45" s="1"/>
  <c r="AJ20" i="44"/>
  <c r="AK20" i="44"/>
  <c r="AL20" i="44"/>
  <c r="AM20" i="44"/>
  <c r="R19" i="45" s="1"/>
  <c r="AN20" i="44"/>
  <c r="AO20" i="44"/>
  <c r="S19" i="45" s="1"/>
  <c r="A21" i="44"/>
  <c r="R21" i="44" s="1"/>
  <c r="AF21" i="44" s="1"/>
  <c r="B21" i="44"/>
  <c r="C21" i="44"/>
  <c r="D21" i="44"/>
  <c r="E21" i="44"/>
  <c r="F21" i="44"/>
  <c r="G21" i="44"/>
  <c r="D20" i="45" s="1"/>
  <c r="H21" i="44"/>
  <c r="I21" i="44"/>
  <c r="E20" i="45" s="1"/>
  <c r="J21" i="44"/>
  <c r="K21" i="44"/>
  <c r="F20" i="45" s="1"/>
  <c r="L21" i="44"/>
  <c r="M21" i="44"/>
  <c r="G20" i="45" s="1"/>
  <c r="N21" i="44"/>
  <c r="O21" i="44"/>
  <c r="H20" i="45" s="1"/>
  <c r="T21" i="44"/>
  <c r="U21" i="44"/>
  <c r="J20" i="45" s="1"/>
  <c r="V21" i="44"/>
  <c r="W21" i="44"/>
  <c r="K20" i="45" s="1"/>
  <c r="X21" i="44"/>
  <c r="Y21" i="44"/>
  <c r="L20" i="45" s="1"/>
  <c r="Z21" i="44"/>
  <c r="AA21" i="44"/>
  <c r="M20" i="45" s="1"/>
  <c r="AB21" i="44"/>
  <c r="AC21" i="44"/>
  <c r="N20" i="45" s="1"/>
  <c r="AH21" i="44"/>
  <c r="AI21" i="44"/>
  <c r="AJ21" i="44"/>
  <c r="AK21" i="44"/>
  <c r="Q20" i="45" s="1"/>
  <c r="AL21" i="44"/>
  <c r="AM21" i="44"/>
  <c r="R20" i="45" s="1"/>
  <c r="AN21" i="44"/>
  <c r="AO21" i="44"/>
  <c r="S20" i="45" s="1"/>
  <c r="A22" i="44"/>
  <c r="R22" i="44" s="1"/>
  <c r="AF22" i="44" s="1"/>
  <c r="B22" i="44"/>
  <c r="C22" i="44"/>
  <c r="D22" i="44"/>
  <c r="E22" i="44"/>
  <c r="F22" i="44"/>
  <c r="G22" i="44"/>
  <c r="D21" i="45" s="1"/>
  <c r="H22" i="44"/>
  <c r="I22" i="44"/>
  <c r="E21" i="45" s="1"/>
  <c r="J22" i="44"/>
  <c r="K22" i="44"/>
  <c r="F21" i="45" s="1"/>
  <c r="L22" i="44"/>
  <c r="M22" i="44"/>
  <c r="G21" i="45" s="1"/>
  <c r="N22" i="44"/>
  <c r="O22" i="44"/>
  <c r="H21" i="45" s="1"/>
  <c r="T22" i="44"/>
  <c r="U22" i="44"/>
  <c r="J21" i="45" s="1"/>
  <c r="V22" i="44"/>
  <c r="W22" i="44"/>
  <c r="K21" i="45" s="1"/>
  <c r="X22" i="44"/>
  <c r="Y22" i="44"/>
  <c r="L21" i="45" s="1"/>
  <c r="Z22" i="44"/>
  <c r="AA22" i="44"/>
  <c r="M21" i="45" s="1"/>
  <c r="AB22" i="44"/>
  <c r="AC22" i="44"/>
  <c r="N21" i="45" s="1"/>
  <c r="AH22" i="44"/>
  <c r="AI22" i="44"/>
  <c r="P21" i="45" s="1"/>
  <c r="AJ22" i="44"/>
  <c r="AK22" i="44"/>
  <c r="Q21" i="45" s="1"/>
  <c r="AL22" i="44"/>
  <c r="AM22" i="44"/>
  <c r="R21" i="45" s="1"/>
  <c r="AN22" i="44"/>
  <c r="AO22" i="44"/>
  <c r="S21" i="45" s="1"/>
  <c r="A23" i="44"/>
  <c r="R23" i="44" s="1"/>
  <c r="AF23" i="44" s="1"/>
  <c r="B23" i="44"/>
  <c r="C23" i="44"/>
  <c r="D23" i="44"/>
  <c r="E23" i="44"/>
  <c r="C22" i="45" s="1"/>
  <c r="F23" i="44"/>
  <c r="G23" i="44"/>
  <c r="H23" i="44"/>
  <c r="I23" i="44"/>
  <c r="E22" i="45" s="1"/>
  <c r="J23" i="44"/>
  <c r="K23" i="44"/>
  <c r="F22" i="45" s="1"/>
  <c r="L23" i="44"/>
  <c r="M23" i="44"/>
  <c r="G22" i="45" s="1"/>
  <c r="N23" i="44"/>
  <c r="O23" i="44"/>
  <c r="H22" i="45" s="1"/>
  <c r="T23" i="44"/>
  <c r="U23" i="44"/>
  <c r="V23" i="44"/>
  <c r="W23" i="44"/>
  <c r="K22" i="45" s="1"/>
  <c r="X23" i="44"/>
  <c r="Y23" i="44"/>
  <c r="L22" i="45" s="1"/>
  <c r="Z23" i="44"/>
  <c r="AA23" i="44"/>
  <c r="M22" i="45" s="1"/>
  <c r="AB23" i="44"/>
  <c r="AC23" i="44"/>
  <c r="N22" i="45" s="1"/>
  <c r="AH23" i="44"/>
  <c r="AI23" i="44"/>
  <c r="P22" i="45" s="1"/>
  <c r="AJ23" i="44"/>
  <c r="AK23" i="44"/>
  <c r="Q22" i="45" s="1"/>
  <c r="AL23" i="44"/>
  <c r="AM23" i="44"/>
  <c r="R22" i="45" s="1"/>
  <c r="AN23" i="44"/>
  <c r="AO23" i="44"/>
  <c r="S22" i="45" s="1"/>
  <c r="A24" i="44"/>
  <c r="B24" i="44"/>
  <c r="C24" i="44"/>
  <c r="D24" i="44"/>
  <c r="E24" i="44"/>
  <c r="C23" i="45" s="1"/>
  <c r="F24" i="44"/>
  <c r="G24" i="44"/>
  <c r="H24" i="44"/>
  <c r="I24" i="44"/>
  <c r="E23" i="45" s="1"/>
  <c r="J24" i="44"/>
  <c r="K24" i="44"/>
  <c r="F23" i="45" s="1"/>
  <c r="L24" i="44"/>
  <c r="M24" i="44"/>
  <c r="G23" i="45" s="1"/>
  <c r="N24" i="44"/>
  <c r="O24" i="44"/>
  <c r="H23" i="45" s="1"/>
  <c r="R24" i="44"/>
  <c r="AF24" i="44" s="1"/>
  <c r="T24" i="44"/>
  <c r="U24" i="44"/>
  <c r="J23" i="45" s="1"/>
  <c r="V24" i="44"/>
  <c r="W24" i="44"/>
  <c r="K23" i="45" s="1"/>
  <c r="X24" i="44"/>
  <c r="Y24" i="44"/>
  <c r="L23" i="45" s="1"/>
  <c r="Z24" i="44"/>
  <c r="AA24" i="44"/>
  <c r="M23" i="45" s="1"/>
  <c r="AB24" i="44"/>
  <c r="AC24" i="44"/>
  <c r="N23" i="45" s="1"/>
  <c r="AH24" i="44"/>
  <c r="AI24" i="44"/>
  <c r="P23" i="45" s="1"/>
  <c r="AJ24" i="44"/>
  <c r="AK24" i="44"/>
  <c r="AL24" i="44"/>
  <c r="AM24" i="44"/>
  <c r="R23" i="45" s="1"/>
  <c r="AN24" i="44"/>
  <c r="AO24" i="44"/>
  <c r="S23" i="45" s="1"/>
  <c r="A25" i="44"/>
  <c r="R25" i="44" s="1"/>
  <c r="AF25" i="44" s="1"/>
  <c r="B25" i="44"/>
  <c r="C25" i="44"/>
  <c r="D25" i="44"/>
  <c r="E25" i="44"/>
  <c r="C24" i="45" s="1"/>
  <c r="F25" i="44"/>
  <c r="G25" i="44"/>
  <c r="D24" i="45" s="1"/>
  <c r="H25" i="44"/>
  <c r="I25" i="44"/>
  <c r="E24" i="45" s="1"/>
  <c r="J25" i="44"/>
  <c r="K25" i="44"/>
  <c r="F24" i="45" s="1"/>
  <c r="L25" i="44"/>
  <c r="M25" i="44"/>
  <c r="G24" i="45" s="1"/>
  <c r="N25" i="44"/>
  <c r="O25" i="44"/>
  <c r="H24" i="45" s="1"/>
  <c r="T25" i="44"/>
  <c r="U25" i="44"/>
  <c r="J24" i="45" s="1"/>
  <c r="V25" i="44"/>
  <c r="W25" i="44"/>
  <c r="K24" i="45" s="1"/>
  <c r="X25" i="44"/>
  <c r="Y25" i="44"/>
  <c r="L24" i="45" s="1"/>
  <c r="Z25" i="44"/>
  <c r="AA25" i="44"/>
  <c r="M24" i="45" s="1"/>
  <c r="AB25" i="44"/>
  <c r="AC25" i="44"/>
  <c r="N24" i="45" s="1"/>
  <c r="AH25" i="44"/>
  <c r="AI25" i="44"/>
  <c r="AJ25" i="44"/>
  <c r="AK25" i="44"/>
  <c r="Q24" i="45" s="1"/>
  <c r="AL25" i="44"/>
  <c r="AM25" i="44"/>
  <c r="R24" i="45" s="1"/>
  <c r="AN25" i="44"/>
  <c r="AO25" i="44"/>
  <c r="S24" i="45" s="1"/>
  <c r="A26" i="44"/>
  <c r="R26" i="44" s="1"/>
  <c r="AF26" i="44" s="1"/>
  <c r="B26" i="44"/>
  <c r="C26" i="44"/>
  <c r="D26" i="44"/>
  <c r="E26" i="44"/>
  <c r="F26" i="44"/>
  <c r="G26" i="44"/>
  <c r="D25" i="45" s="1"/>
  <c r="H26" i="44"/>
  <c r="I26" i="44"/>
  <c r="E25" i="45" s="1"/>
  <c r="J26" i="44"/>
  <c r="K26" i="44"/>
  <c r="F25" i="45" s="1"/>
  <c r="L26" i="44"/>
  <c r="M26" i="44"/>
  <c r="G25" i="45" s="1"/>
  <c r="N26" i="44"/>
  <c r="O26" i="44"/>
  <c r="H25" i="45" s="1"/>
  <c r="T26" i="44"/>
  <c r="U26" i="44"/>
  <c r="J25" i="45" s="1"/>
  <c r="V26" i="44"/>
  <c r="W26" i="44"/>
  <c r="K25" i="45" s="1"/>
  <c r="X26" i="44"/>
  <c r="Y26" i="44"/>
  <c r="L25" i="45" s="1"/>
  <c r="Z26" i="44"/>
  <c r="AA26" i="44"/>
  <c r="M25" i="45" s="1"/>
  <c r="AB26" i="44"/>
  <c r="AC26" i="44"/>
  <c r="N25" i="45" s="1"/>
  <c r="AH26" i="44"/>
  <c r="AI26" i="44"/>
  <c r="P25" i="45" s="1"/>
  <c r="AJ26" i="44"/>
  <c r="AK26" i="44"/>
  <c r="Q25" i="45" s="1"/>
  <c r="AL26" i="44"/>
  <c r="AM26" i="44"/>
  <c r="R25" i="45" s="1"/>
  <c r="AN26" i="44"/>
  <c r="AO26" i="44"/>
  <c r="S25" i="45" s="1"/>
  <c r="A27" i="44"/>
  <c r="R27" i="44" s="1"/>
  <c r="AF27" i="44" s="1"/>
  <c r="B27" i="44"/>
  <c r="B26" i="45" s="1"/>
  <c r="F443" i="46" s="1"/>
  <c r="C27" i="44"/>
  <c r="D27" i="44"/>
  <c r="E27" i="44"/>
  <c r="C26" i="45" s="1"/>
  <c r="F27" i="44"/>
  <c r="G27" i="44"/>
  <c r="D26" i="45" s="1"/>
  <c r="H27" i="44"/>
  <c r="I27" i="44"/>
  <c r="E26" i="45" s="1"/>
  <c r="J27" i="44"/>
  <c r="K27" i="44"/>
  <c r="F26" i="45" s="1"/>
  <c r="L27" i="44"/>
  <c r="M27" i="44"/>
  <c r="G26" i="45" s="1"/>
  <c r="N27" i="44"/>
  <c r="O27" i="44"/>
  <c r="H26" i="45" s="1"/>
  <c r="S27" i="44"/>
  <c r="AG27" i="44" s="1"/>
  <c r="T27" i="44"/>
  <c r="U27" i="44"/>
  <c r="V27" i="44"/>
  <c r="W27" i="44"/>
  <c r="K26" i="45" s="1"/>
  <c r="X27" i="44"/>
  <c r="Y27" i="44"/>
  <c r="L26" i="45" s="1"/>
  <c r="Z27" i="44"/>
  <c r="AA27" i="44"/>
  <c r="M26" i="45" s="1"/>
  <c r="AB27" i="44"/>
  <c r="AC27" i="44"/>
  <c r="N26" i="45" s="1"/>
  <c r="AH27" i="44"/>
  <c r="AI27" i="44"/>
  <c r="P26" i="45" s="1"/>
  <c r="AJ27" i="44"/>
  <c r="AK27" i="44"/>
  <c r="Q26" i="45" s="1"/>
  <c r="AL27" i="44"/>
  <c r="AM27" i="44"/>
  <c r="R26" i="45" s="1"/>
  <c r="AN27" i="44"/>
  <c r="AO27" i="44"/>
  <c r="S26" i="45" s="1"/>
  <c r="A28" i="44"/>
  <c r="R28" i="44" s="1"/>
  <c r="AF28" i="44" s="1"/>
  <c r="B28" i="44"/>
  <c r="B27" i="45" s="1"/>
  <c r="F465" i="46" s="1"/>
  <c r="C28" i="44"/>
  <c r="D28" i="44"/>
  <c r="E28" i="44"/>
  <c r="C27" i="45" s="1"/>
  <c r="F28" i="44"/>
  <c r="G28" i="44"/>
  <c r="H28" i="44"/>
  <c r="I28" i="44"/>
  <c r="E27" i="45" s="1"/>
  <c r="J28" i="44"/>
  <c r="K28" i="44"/>
  <c r="F27" i="45" s="1"/>
  <c r="L28" i="44"/>
  <c r="M28" i="44"/>
  <c r="G27" i="45" s="1"/>
  <c r="N28" i="44"/>
  <c r="O28" i="44"/>
  <c r="H27" i="45" s="1"/>
  <c r="T28" i="44"/>
  <c r="U28" i="44"/>
  <c r="J27" i="45" s="1"/>
  <c r="V28" i="44"/>
  <c r="W28" i="44"/>
  <c r="X28" i="44"/>
  <c r="Y28" i="44"/>
  <c r="L27" i="45" s="1"/>
  <c r="Z28" i="44"/>
  <c r="AA28" i="44"/>
  <c r="M27" i="45" s="1"/>
  <c r="AB28" i="44"/>
  <c r="AC28" i="44"/>
  <c r="N27" i="45" s="1"/>
  <c r="AH28" i="44"/>
  <c r="AI28" i="44"/>
  <c r="P27" i="45" s="1"/>
  <c r="AJ28" i="44"/>
  <c r="AK28" i="44"/>
  <c r="AL28" i="44"/>
  <c r="AM28" i="44"/>
  <c r="R27" i="45" s="1"/>
  <c r="AN28" i="44"/>
  <c r="AO28" i="44"/>
  <c r="S27" i="45" s="1"/>
  <c r="A29" i="44"/>
  <c r="R29" i="44" s="1"/>
  <c r="AF29" i="44" s="1"/>
  <c r="B29" i="44"/>
  <c r="C29" i="44"/>
  <c r="D29" i="44"/>
  <c r="E29" i="44"/>
  <c r="F29" i="44"/>
  <c r="G29" i="44"/>
  <c r="D28" i="45" s="1"/>
  <c r="H29" i="44"/>
  <c r="I29" i="44"/>
  <c r="E28" i="45" s="1"/>
  <c r="J29" i="44"/>
  <c r="K29" i="44"/>
  <c r="F28" i="45" s="1"/>
  <c r="L29" i="44"/>
  <c r="M29" i="44"/>
  <c r="G28" i="45" s="1"/>
  <c r="N29" i="44"/>
  <c r="O29" i="44"/>
  <c r="H28" i="45" s="1"/>
  <c r="T29" i="44"/>
  <c r="U29" i="44"/>
  <c r="J28" i="45" s="1"/>
  <c r="V29" i="44"/>
  <c r="W29" i="44"/>
  <c r="K28" i="45" s="1"/>
  <c r="X29" i="44"/>
  <c r="Y29" i="44"/>
  <c r="L28" i="45" s="1"/>
  <c r="Z29" i="44"/>
  <c r="AA29" i="44"/>
  <c r="AB29" i="44"/>
  <c r="AC29" i="44"/>
  <c r="N28" i="45" s="1"/>
  <c r="AH29" i="44"/>
  <c r="AI29" i="44"/>
  <c r="AJ29" i="44"/>
  <c r="AK29" i="44"/>
  <c r="Q28" i="45" s="1"/>
  <c r="AL29" i="44"/>
  <c r="AM29" i="44"/>
  <c r="R28" i="45" s="1"/>
  <c r="AN29" i="44"/>
  <c r="AO29" i="44"/>
  <c r="S28" i="45" s="1"/>
  <c r="A30" i="44"/>
  <c r="R30" i="44" s="1"/>
  <c r="AF30" i="44" s="1"/>
  <c r="B30" i="44"/>
  <c r="C30" i="44"/>
  <c r="D30" i="44"/>
  <c r="E30" i="44"/>
  <c r="C29" i="45" s="1"/>
  <c r="F30" i="44"/>
  <c r="G30" i="44"/>
  <c r="D29" i="45" s="1"/>
  <c r="H30" i="44"/>
  <c r="I30" i="44"/>
  <c r="J30" i="44"/>
  <c r="K30" i="44"/>
  <c r="F29" i="45" s="1"/>
  <c r="L30" i="44"/>
  <c r="M30" i="44"/>
  <c r="G29" i="45" s="1"/>
  <c r="N30" i="44"/>
  <c r="O30" i="44"/>
  <c r="H29" i="45" s="1"/>
  <c r="T30" i="44"/>
  <c r="U30" i="44"/>
  <c r="V30" i="44"/>
  <c r="W30" i="44"/>
  <c r="K29" i="45" s="1"/>
  <c r="X30" i="44"/>
  <c r="Y30" i="44"/>
  <c r="L29" i="45" s="1"/>
  <c r="Z30" i="44"/>
  <c r="AA30" i="44"/>
  <c r="M29" i="45" s="1"/>
  <c r="AB30" i="44"/>
  <c r="AC30" i="44"/>
  <c r="N29" i="45" s="1"/>
  <c r="AH30" i="44"/>
  <c r="AI30" i="44"/>
  <c r="P29" i="45" s="1"/>
  <c r="AJ30" i="44"/>
  <c r="AK30" i="44"/>
  <c r="Q29" i="45" s="1"/>
  <c r="AL30" i="44"/>
  <c r="AM30" i="44"/>
  <c r="AN30" i="44"/>
  <c r="AO30" i="44"/>
  <c r="S29" i="45" s="1"/>
  <c r="A31" i="44"/>
  <c r="R31" i="44" s="1"/>
  <c r="AF31" i="44" s="1"/>
  <c r="B31" i="44"/>
  <c r="C31" i="44"/>
  <c r="D31" i="44"/>
  <c r="E31" i="44"/>
  <c r="C30" i="45" s="1"/>
  <c r="F31" i="44"/>
  <c r="G31" i="44"/>
  <c r="D30" i="45" s="1"/>
  <c r="H31" i="44"/>
  <c r="I31" i="44"/>
  <c r="E30" i="45" s="1"/>
  <c r="J31" i="44"/>
  <c r="K31" i="44"/>
  <c r="F30" i="45" s="1"/>
  <c r="L31" i="44"/>
  <c r="M31" i="44"/>
  <c r="G30" i="45" s="1"/>
  <c r="N31" i="44"/>
  <c r="O31" i="44"/>
  <c r="H30" i="45" s="1"/>
  <c r="T31" i="44"/>
  <c r="U31" i="44"/>
  <c r="V31" i="44"/>
  <c r="W31" i="44"/>
  <c r="K30" i="45" s="1"/>
  <c r="X31" i="44"/>
  <c r="Y31" i="44"/>
  <c r="L30" i="45" s="1"/>
  <c r="Z31" i="44"/>
  <c r="AA31" i="44"/>
  <c r="M30" i="45" s="1"/>
  <c r="AB31" i="44"/>
  <c r="AC31" i="44"/>
  <c r="N30" i="45" s="1"/>
  <c r="AH31" i="44"/>
  <c r="AI31" i="44"/>
  <c r="P30" i="45" s="1"/>
  <c r="AJ31" i="44"/>
  <c r="AK31" i="44"/>
  <c r="Q30" i="45" s="1"/>
  <c r="AL31" i="44"/>
  <c r="AM31" i="44"/>
  <c r="R30" i="45" s="1"/>
  <c r="AN31" i="44"/>
  <c r="AO31" i="44"/>
  <c r="S30" i="45" s="1"/>
  <c r="A32" i="44"/>
  <c r="R32" i="44" s="1"/>
  <c r="AF32" i="44" s="1"/>
  <c r="B32" i="44"/>
  <c r="B31" i="45" s="1"/>
  <c r="F553" i="46" s="1"/>
  <c r="C32" i="44"/>
  <c r="D32" i="44"/>
  <c r="E32" i="44"/>
  <c r="C31" i="45" s="1"/>
  <c r="F32" i="44"/>
  <c r="G32" i="44"/>
  <c r="H32" i="44"/>
  <c r="I32" i="44"/>
  <c r="E31" i="45" s="1"/>
  <c r="J32" i="44"/>
  <c r="K32" i="44"/>
  <c r="F31" i="45" s="1"/>
  <c r="L32" i="44"/>
  <c r="M32" i="44"/>
  <c r="G31" i="45" s="1"/>
  <c r="N32" i="44"/>
  <c r="O32" i="44"/>
  <c r="H31" i="45" s="1"/>
  <c r="T32" i="44"/>
  <c r="U32" i="44"/>
  <c r="J31" i="45" s="1"/>
  <c r="V32" i="44"/>
  <c r="W32" i="44"/>
  <c r="K31" i="45" s="1"/>
  <c r="X32" i="44"/>
  <c r="Y32" i="44"/>
  <c r="L31" i="45" s="1"/>
  <c r="Z32" i="44"/>
  <c r="AA32" i="44"/>
  <c r="M31" i="45" s="1"/>
  <c r="AB32" i="44"/>
  <c r="AC32" i="44"/>
  <c r="N31" i="45" s="1"/>
  <c r="AH32" i="44"/>
  <c r="AI32" i="44"/>
  <c r="AJ32" i="44"/>
  <c r="AK32" i="44"/>
  <c r="Q31" i="45" s="1"/>
  <c r="AL32" i="44"/>
  <c r="AM32" i="44"/>
  <c r="R31" i="45" s="1"/>
  <c r="AN32" i="44"/>
  <c r="AO32" i="44"/>
  <c r="S31" i="45" s="1"/>
  <c r="A33" i="44"/>
  <c r="R33" i="44" s="1"/>
  <c r="AF33" i="44" s="1"/>
  <c r="B33" i="44"/>
  <c r="C33" i="44"/>
  <c r="D33" i="44"/>
  <c r="E33" i="44"/>
  <c r="F33" i="44"/>
  <c r="G33" i="44"/>
  <c r="D32" i="45" s="1"/>
  <c r="H33" i="44"/>
  <c r="I33" i="44"/>
  <c r="E32" i="45" s="1"/>
  <c r="J33" i="44"/>
  <c r="K33" i="44"/>
  <c r="F32" i="45" s="1"/>
  <c r="L33" i="44"/>
  <c r="M33" i="44"/>
  <c r="G32" i="45" s="1"/>
  <c r="N33" i="44"/>
  <c r="O33" i="44"/>
  <c r="H32" i="45" s="1"/>
  <c r="T33" i="44"/>
  <c r="U33" i="44"/>
  <c r="J32" i="45" s="1"/>
  <c r="V33" i="44"/>
  <c r="W33" i="44"/>
  <c r="K32" i="45" s="1"/>
  <c r="X33" i="44"/>
  <c r="Y33" i="44"/>
  <c r="L32" i="45" s="1"/>
  <c r="Z33" i="44"/>
  <c r="AA33" i="44"/>
  <c r="AB33" i="44"/>
  <c r="AC33" i="44"/>
  <c r="N32" i="45" s="1"/>
  <c r="AH33" i="44"/>
  <c r="AI33" i="44"/>
  <c r="AJ33" i="44"/>
  <c r="AK33" i="44"/>
  <c r="Q32" i="45" s="1"/>
  <c r="AL33" i="44"/>
  <c r="AM33" i="44"/>
  <c r="R32" i="45" s="1"/>
  <c r="AN33" i="44"/>
  <c r="AO33" i="44"/>
  <c r="S32" i="45" s="1"/>
  <c r="A34" i="44"/>
  <c r="B34" i="44"/>
  <c r="C34" i="44"/>
  <c r="D34" i="44"/>
  <c r="E34" i="44"/>
  <c r="C33" i="45" s="1"/>
  <c r="F34" i="44"/>
  <c r="G34" i="44"/>
  <c r="D33" i="45" s="1"/>
  <c r="H34" i="44"/>
  <c r="I34" i="44"/>
  <c r="J34" i="44"/>
  <c r="K34" i="44"/>
  <c r="F33" i="45" s="1"/>
  <c r="L34" i="44"/>
  <c r="M34" i="44"/>
  <c r="G33" i="45" s="1"/>
  <c r="N34" i="44"/>
  <c r="O34" i="44"/>
  <c r="H33" i="45" s="1"/>
  <c r="R34" i="44"/>
  <c r="AF34" i="44" s="1"/>
  <c r="T34" i="44"/>
  <c r="U34" i="44"/>
  <c r="V34" i="44"/>
  <c r="W34" i="44"/>
  <c r="K33" i="45" s="1"/>
  <c r="X34" i="44"/>
  <c r="Y34" i="44"/>
  <c r="L33" i="45" s="1"/>
  <c r="Z34" i="44"/>
  <c r="AA34" i="44"/>
  <c r="M33" i="45" s="1"/>
  <c r="AB34" i="44"/>
  <c r="AC34" i="44"/>
  <c r="N33" i="45" s="1"/>
  <c r="AH34" i="44"/>
  <c r="AI34" i="44"/>
  <c r="P33" i="45" s="1"/>
  <c r="AJ34" i="44"/>
  <c r="AK34" i="44"/>
  <c r="Q33" i="45" s="1"/>
  <c r="AL34" i="44"/>
  <c r="AM34" i="44"/>
  <c r="R33" i="45" s="1"/>
  <c r="AN34" i="44"/>
  <c r="AO34" i="44"/>
  <c r="S33" i="45" s="1"/>
  <c r="A35" i="44"/>
  <c r="B35" i="44"/>
  <c r="C35" i="44"/>
  <c r="D35" i="44"/>
  <c r="E35" i="44"/>
  <c r="C34" i="45" s="1"/>
  <c r="F35" i="44"/>
  <c r="G35" i="44"/>
  <c r="D34" i="45" s="1"/>
  <c r="H35" i="44"/>
  <c r="I35" i="44"/>
  <c r="E34" i="45" s="1"/>
  <c r="J35" i="44"/>
  <c r="K35" i="44"/>
  <c r="L35" i="44"/>
  <c r="M35" i="44"/>
  <c r="G34" i="45" s="1"/>
  <c r="N35" i="44"/>
  <c r="O35" i="44"/>
  <c r="H34" i="45" s="1"/>
  <c r="R35" i="44"/>
  <c r="AF35" i="44" s="1"/>
  <c r="T35" i="44"/>
  <c r="U35" i="44"/>
  <c r="V35" i="44"/>
  <c r="W35" i="44"/>
  <c r="K34" i="45" s="1"/>
  <c r="X35" i="44"/>
  <c r="Y35" i="44"/>
  <c r="L34" i="45" s="1"/>
  <c r="Z35" i="44"/>
  <c r="AA35" i="44"/>
  <c r="M34" i="45" s="1"/>
  <c r="AB35" i="44"/>
  <c r="AC35" i="44"/>
  <c r="N34" i="45" s="1"/>
  <c r="AH35" i="44"/>
  <c r="AI35" i="44"/>
  <c r="P34" i="45" s="1"/>
  <c r="AJ35" i="44"/>
  <c r="AK35" i="44"/>
  <c r="Q34" i="45" s="1"/>
  <c r="AL35" i="44"/>
  <c r="AM35" i="44"/>
  <c r="R34" i="45" s="1"/>
  <c r="AN35" i="44"/>
  <c r="AO35" i="44"/>
  <c r="S34" i="45" s="1"/>
  <c r="A36" i="44"/>
  <c r="R36" i="44" s="1"/>
  <c r="AF36" i="44" s="1"/>
  <c r="B36" i="44"/>
  <c r="C36" i="44"/>
  <c r="D36" i="44"/>
  <c r="E36" i="44"/>
  <c r="C35" i="45" s="1"/>
  <c r="F36" i="44"/>
  <c r="G36" i="44"/>
  <c r="D35" i="45" s="1"/>
  <c r="H36" i="44"/>
  <c r="I36" i="44"/>
  <c r="E35" i="45" s="1"/>
  <c r="J36" i="44"/>
  <c r="K36" i="44"/>
  <c r="F35" i="45" s="1"/>
  <c r="L36" i="44"/>
  <c r="M36" i="44"/>
  <c r="G35" i="45" s="1"/>
  <c r="N36" i="44"/>
  <c r="O36" i="44"/>
  <c r="H35" i="45" s="1"/>
  <c r="T36" i="44"/>
  <c r="U36" i="44"/>
  <c r="J35" i="45" s="1"/>
  <c r="V36" i="44"/>
  <c r="W36" i="44"/>
  <c r="X36" i="44"/>
  <c r="Y36" i="44"/>
  <c r="L35" i="45" s="1"/>
  <c r="Z36" i="44"/>
  <c r="AA36" i="44"/>
  <c r="M35" i="45" s="1"/>
  <c r="AB36" i="44"/>
  <c r="AC36" i="44"/>
  <c r="N35" i="45" s="1"/>
  <c r="AH36" i="44"/>
  <c r="AI36" i="44"/>
  <c r="P35" i="45" s="1"/>
  <c r="AJ36" i="44"/>
  <c r="AK36" i="44"/>
  <c r="AL36" i="44"/>
  <c r="AM36" i="44"/>
  <c r="R35" i="45" s="1"/>
  <c r="AN36" i="44"/>
  <c r="AO36" i="44"/>
  <c r="S35" i="45" s="1"/>
  <c r="A37" i="44"/>
  <c r="B37" i="44"/>
  <c r="C37" i="44"/>
  <c r="D37" i="44"/>
  <c r="E37" i="44"/>
  <c r="F37" i="44"/>
  <c r="G37" i="44"/>
  <c r="D36" i="45" s="1"/>
  <c r="H37" i="44"/>
  <c r="I37" i="44"/>
  <c r="E36" i="45" s="1"/>
  <c r="J37" i="44"/>
  <c r="K37" i="44"/>
  <c r="F36" i="45" s="1"/>
  <c r="L37" i="44"/>
  <c r="M37" i="44"/>
  <c r="G36" i="45" s="1"/>
  <c r="N37" i="44"/>
  <c r="O37" i="44"/>
  <c r="H36" i="45" s="1"/>
  <c r="R37" i="44"/>
  <c r="AF37" i="44" s="1"/>
  <c r="T37" i="44"/>
  <c r="U37" i="44"/>
  <c r="J36" i="45" s="1"/>
  <c r="V37" i="44"/>
  <c r="W37" i="44"/>
  <c r="X37" i="44"/>
  <c r="Y37" i="44"/>
  <c r="L36" i="45" s="1"/>
  <c r="Z37" i="44"/>
  <c r="AA37" i="44"/>
  <c r="M36" i="45" s="1"/>
  <c r="AB37" i="44"/>
  <c r="AC37" i="44"/>
  <c r="N36" i="45" s="1"/>
  <c r="AH37" i="44"/>
  <c r="AI37" i="44"/>
  <c r="AJ37" i="44"/>
  <c r="AK37" i="44"/>
  <c r="Q36" i="45" s="1"/>
  <c r="AL37" i="44"/>
  <c r="AM37" i="44"/>
  <c r="R36" i="45" s="1"/>
  <c r="AN37" i="44"/>
  <c r="AO37" i="44"/>
  <c r="S36" i="45" s="1"/>
  <c r="A38" i="44"/>
  <c r="B38" i="44"/>
  <c r="C38" i="44"/>
  <c r="D38" i="44"/>
  <c r="E38" i="44"/>
  <c r="C37" i="45" s="1"/>
  <c r="F38" i="44"/>
  <c r="G38" i="44"/>
  <c r="D37" i="45" s="1"/>
  <c r="H38" i="44"/>
  <c r="I38" i="44"/>
  <c r="J38" i="44"/>
  <c r="K38" i="44"/>
  <c r="F37" i="45" s="1"/>
  <c r="L38" i="44"/>
  <c r="M38" i="44"/>
  <c r="G37" i="45" s="1"/>
  <c r="N38" i="44"/>
  <c r="O38" i="44"/>
  <c r="H37" i="45" s="1"/>
  <c r="R38" i="44"/>
  <c r="AF38" i="44" s="1"/>
  <c r="T38" i="44"/>
  <c r="U38" i="44"/>
  <c r="J37" i="45" s="1"/>
  <c r="V38" i="44"/>
  <c r="W38" i="44"/>
  <c r="K37" i="45" s="1"/>
  <c r="X38" i="44"/>
  <c r="Y38" i="44"/>
  <c r="L37" i="45" s="1"/>
  <c r="Z38" i="44"/>
  <c r="AA38" i="44"/>
  <c r="M37" i="45" s="1"/>
  <c r="AB38" i="44"/>
  <c r="AC38" i="44"/>
  <c r="N37" i="45" s="1"/>
  <c r="AH38" i="44"/>
  <c r="AI38" i="44"/>
  <c r="AJ38" i="44"/>
  <c r="AK38" i="44"/>
  <c r="Q37" i="45" s="1"/>
  <c r="AL38" i="44"/>
  <c r="AM38" i="44"/>
  <c r="R37" i="45" s="1"/>
  <c r="AN38" i="44"/>
  <c r="AO38" i="44"/>
  <c r="S37" i="45" s="1"/>
  <c r="A39" i="44"/>
  <c r="R39" i="44" s="1"/>
  <c r="AF39" i="44" s="1"/>
  <c r="B39" i="44"/>
  <c r="C39" i="44"/>
  <c r="D39" i="44"/>
  <c r="E39" i="44"/>
  <c r="C38" i="45" s="1"/>
  <c r="F39" i="44"/>
  <c r="G39" i="44"/>
  <c r="D38" i="45" s="1"/>
  <c r="H39" i="44"/>
  <c r="I39" i="44"/>
  <c r="E38" i="45" s="1"/>
  <c r="J39" i="44"/>
  <c r="K39" i="44"/>
  <c r="F38" i="45" s="1"/>
  <c r="L39" i="44"/>
  <c r="M39" i="44"/>
  <c r="G38" i="45" s="1"/>
  <c r="N39" i="44"/>
  <c r="O39" i="44"/>
  <c r="H38" i="45" s="1"/>
  <c r="T39" i="44"/>
  <c r="U39" i="44"/>
  <c r="J38" i="45" s="1"/>
  <c r="V39" i="44"/>
  <c r="W39" i="44"/>
  <c r="K38" i="45" s="1"/>
  <c r="X39" i="44"/>
  <c r="Y39" i="44"/>
  <c r="L38" i="45" s="1"/>
  <c r="Z39" i="44"/>
  <c r="AA39" i="44"/>
  <c r="M38" i="45" s="1"/>
  <c r="AB39" i="44"/>
  <c r="AC39" i="44"/>
  <c r="N38" i="45" s="1"/>
  <c r="AH39" i="44"/>
  <c r="AI39" i="44"/>
  <c r="P38" i="45" s="1"/>
  <c r="AJ39" i="44"/>
  <c r="AK39" i="44"/>
  <c r="Q38" i="45" s="1"/>
  <c r="AL39" i="44"/>
  <c r="AM39" i="44"/>
  <c r="R38" i="45" s="1"/>
  <c r="AN39" i="44"/>
  <c r="AO39" i="44"/>
  <c r="S38" i="45" s="1"/>
  <c r="A40" i="44"/>
  <c r="B40" i="44"/>
  <c r="C40" i="44"/>
  <c r="D40" i="44"/>
  <c r="E40" i="44"/>
  <c r="C39" i="45" s="1"/>
  <c r="F40" i="44"/>
  <c r="G40" i="44"/>
  <c r="H40" i="44"/>
  <c r="I40" i="44"/>
  <c r="E39" i="45" s="1"/>
  <c r="J40" i="44"/>
  <c r="K40" i="44"/>
  <c r="F39" i="45" s="1"/>
  <c r="L40" i="44"/>
  <c r="M40" i="44"/>
  <c r="G39" i="45" s="1"/>
  <c r="N40" i="44"/>
  <c r="O40" i="44"/>
  <c r="H39" i="45" s="1"/>
  <c r="R40" i="44"/>
  <c r="AF40" i="44" s="1"/>
  <c r="T40" i="44"/>
  <c r="U40" i="44"/>
  <c r="J39" i="45" s="1"/>
  <c r="V40" i="44"/>
  <c r="W40" i="44"/>
  <c r="K39" i="45" s="1"/>
  <c r="X40" i="44"/>
  <c r="Y40" i="44"/>
  <c r="L39" i="45" s="1"/>
  <c r="Z40" i="44"/>
  <c r="AA40" i="44"/>
  <c r="M39" i="45" s="1"/>
  <c r="AB40" i="44"/>
  <c r="AC40" i="44"/>
  <c r="N39" i="45" s="1"/>
  <c r="AH40" i="44"/>
  <c r="AI40" i="44"/>
  <c r="P39" i="45" s="1"/>
  <c r="AJ40" i="44"/>
  <c r="AK40" i="44"/>
  <c r="Q39" i="45" s="1"/>
  <c r="AL40" i="44"/>
  <c r="AM40" i="44"/>
  <c r="R39" i="45" s="1"/>
  <c r="AN40" i="44"/>
  <c r="AO40" i="44"/>
  <c r="S39" i="45" s="1"/>
  <c r="A41" i="44"/>
  <c r="R41" i="44" s="1"/>
  <c r="AF41" i="44" s="1"/>
  <c r="B41" i="44"/>
  <c r="C41" i="44"/>
  <c r="D41" i="44"/>
  <c r="E41" i="44"/>
  <c r="F41" i="44"/>
  <c r="G41" i="44"/>
  <c r="D40" i="45" s="1"/>
  <c r="H41" i="44"/>
  <c r="I41" i="44"/>
  <c r="E40" i="45" s="1"/>
  <c r="J41" i="44"/>
  <c r="K41" i="44"/>
  <c r="F40" i="45" s="1"/>
  <c r="L41" i="44"/>
  <c r="M41" i="44"/>
  <c r="G40" i="45" s="1"/>
  <c r="N41" i="44"/>
  <c r="O41" i="44"/>
  <c r="H40" i="45" s="1"/>
  <c r="T41" i="44"/>
  <c r="U41" i="44"/>
  <c r="J40" i="45" s="1"/>
  <c r="V41" i="44"/>
  <c r="W41" i="44"/>
  <c r="K40" i="45" s="1"/>
  <c r="X41" i="44"/>
  <c r="Y41" i="44"/>
  <c r="L40" i="45" s="1"/>
  <c r="Z41" i="44"/>
  <c r="AA41" i="44"/>
  <c r="M40" i="45" s="1"/>
  <c r="AB41" i="44"/>
  <c r="AC41" i="44"/>
  <c r="N40" i="45" s="1"/>
  <c r="AH41" i="44"/>
  <c r="AI41" i="44"/>
  <c r="AJ41" i="44"/>
  <c r="AK41" i="44"/>
  <c r="Q40" i="45" s="1"/>
  <c r="AL41" i="44"/>
  <c r="AM41" i="44"/>
  <c r="R40" i="45" s="1"/>
  <c r="AN41" i="44"/>
  <c r="AO41" i="44"/>
  <c r="S40" i="45" s="1"/>
  <c r="A42" i="44"/>
  <c r="R42" i="44" s="1"/>
  <c r="AF42" i="44" s="1"/>
  <c r="B42" i="44"/>
  <c r="C42" i="44"/>
  <c r="D42" i="44"/>
  <c r="E42" i="44"/>
  <c r="C41" i="45" s="1"/>
  <c r="F42" i="44"/>
  <c r="G42" i="44"/>
  <c r="D41" i="45" s="1"/>
  <c r="H42" i="44"/>
  <c r="I42" i="44"/>
  <c r="J42" i="44"/>
  <c r="K42" i="44"/>
  <c r="F41" i="45" s="1"/>
  <c r="L42" i="44"/>
  <c r="M42" i="44"/>
  <c r="G41" i="45" s="1"/>
  <c r="N42" i="44"/>
  <c r="O42" i="44"/>
  <c r="H41" i="45" s="1"/>
  <c r="T42" i="44"/>
  <c r="U42" i="44"/>
  <c r="J41" i="45" s="1"/>
  <c r="V42" i="44"/>
  <c r="W42" i="44"/>
  <c r="K41" i="45" s="1"/>
  <c r="X42" i="44"/>
  <c r="Y42" i="44"/>
  <c r="L41" i="45" s="1"/>
  <c r="Z42" i="44"/>
  <c r="AA42" i="44"/>
  <c r="M41" i="45" s="1"/>
  <c r="AB42" i="44"/>
  <c r="AC42" i="44"/>
  <c r="N41" i="45" s="1"/>
  <c r="AH42" i="44"/>
  <c r="AI42" i="44"/>
  <c r="P41" i="45" s="1"/>
  <c r="AJ42" i="44"/>
  <c r="AK42" i="44"/>
  <c r="Q41" i="45" s="1"/>
  <c r="AL42" i="44"/>
  <c r="AM42" i="44"/>
  <c r="R41" i="45" s="1"/>
  <c r="AN42" i="44"/>
  <c r="AO42" i="44"/>
  <c r="S41" i="45" s="1"/>
  <c r="A43" i="44"/>
  <c r="R43" i="44" s="1"/>
  <c r="AF43" i="44" s="1"/>
  <c r="B43" i="44"/>
  <c r="C43" i="44"/>
  <c r="D43" i="44"/>
  <c r="E43" i="44"/>
  <c r="C42" i="45" s="1"/>
  <c r="F43" i="44"/>
  <c r="G43" i="44"/>
  <c r="H43" i="44"/>
  <c r="I43" i="44"/>
  <c r="E42" i="45" s="1"/>
  <c r="J43" i="44"/>
  <c r="K43" i="44"/>
  <c r="F42" i="45" s="1"/>
  <c r="L43" i="44"/>
  <c r="M43" i="44"/>
  <c r="G42" i="45" s="1"/>
  <c r="N43" i="44"/>
  <c r="O43" i="44"/>
  <c r="H42" i="45" s="1"/>
  <c r="T43" i="44"/>
  <c r="U43" i="44"/>
  <c r="V43" i="44"/>
  <c r="W43" i="44"/>
  <c r="K42" i="45" s="1"/>
  <c r="X43" i="44"/>
  <c r="Y43" i="44"/>
  <c r="L42" i="45" s="1"/>
  <c r="Z43" i="44"/>
  <c r="AA43" i="44"/>
  <c r="M42" i="45" s="1"/>
  <c r="AB43" i="44"/>
  <c r="AC43" i="44"/>
  <c r="N42" i="45" s="1"/>
  <c r="AH43" i="44"/>
  <c r="AI43" i="44"/>
  <c r="P42" i="45" s="1"/>
  <c r="AJ43" i="44"/>
  <c r="AK43" i="44"/>
  <c r="Q42" i="45" s="1"/>
  <c r="AL43" i="44"/>
  <c r="AM43" i="44"/>
  <c r="R42" i="45" s="1"/>
  <c r="AN43" i="44"/>
  <c r="AO43" i="44"/>
  <c r="S42" i="45" s="1"/>
  <c r="A44" i="44"/>
  <c r="R44" i="44" s="1"/>
  <c r="AF44" i="44" s="1"/>
  <c r="B44" i="44"/>
  <c r="C44" i="44"/>
  <c r="D44" i="44"/>
  <c r="E44" i="44"/>
  <c r="C43" i="45" s="1"/>
  <c r="F44" i="44"/>
  <c r="G44" i="44"/>
  <c r="D43" i="45" s="1"/>
  <c r="H44" i="44"/>
  <c r="I44" i="44"/>
  <c r="E43" i="45" s="1"/>
  <c r="J44" i="44"/>
  <c r="K44" i="44"/>
  <c r="F43" i="45" s="1"/>
  <c r="L44" i="44"/>
  <c r="M44" i="44"/>
  <c r="G43" i="45" s="1"/>
  <c r="N44" i="44"/>
  <c r="O44" i="44"/>
  <c r="H43" i="45" s="1"/>
  <c r="T44" i="44"/>
  <c r="U44" i="44"/>
  <c r="J43" i="45" s="1"/>
  <c r="V44" i="44"/>
  <c r="W44" i="44"/>
  <c r="X44" i="44"/>
  <c r="Y44" i="44"/>
  <c r="L43" i="45" s="1"/>
  <c r="Z44" i="44"/>
  <c r="AA44" i="44"/>
  <c r="M43" i="45" s="1"/>
  <c r="AB44" i="44"/>
  <c r="AC44" i="44"/>
  <c r="N43" i="45" s="1"/>
  <c r="AH44" i="44"/>
  <c r="AI44" i="44"/>
  <c r="P43" i="45" s="1"/>
  <c r="AJ44" i="44"/>
  <c r="AK44" i="44"/>
  <c r="AL44" i="44"/>
  <c r="AM44" i="44"/>
  <c r="R43" i="45" s="1"/>
  <c r="AN44" i="44"/>
  <c r="AO44" i="44"/>
  <c r="S43" i="45" s="1"/>
  <c r="A45" i="44"/>
  <c r="R45" i="44" s="1"/>
  <c r="AF45" i="44" s="1"/>
  <c r="B45" i="44"/>
  <c r="C45" i="44"/>
  <c r="D45" i="44"/>
  <c r="E45" i="44"/>
  <c r="F45" i="44"/>
  <c r="G45" i="44"/>
  <c r="D44" i="45" s="1"/>
  <c r="H45" i="44"/>
  <c r="I45" i="44"/>
  <c r="E44" i="45" s="1"/>
  <c r="J45" i="44"/>
  <c r="K45" i="44"/>
  <c r="F44" i="45" s="1"/>
  <c r="L45" i="44"/>
  <c r="M45" i="44"/>
  <c r="G44" i="45" s="1"/>
  <c r="N45" i="44"/>
  <c r="O45" i="44"/>
  <c r="H44" i="45" s="1"/>
  <c r="T45" i="44"/>
  <c r="U45" i="44"/>
  <c r="J44" i="45" s="1"/>
  <c r="V45" i="44"/>
  <c r="W45" i="44"/>
  <c r="X45" i="44"/>
  <c r="Y45" i="44"/>
  <c r="L44" i="45" s="1"/>
  <c r="Z45" i="44"/>
  <c r="AA45" i="44"/>
  <c r="M44" i="45" s="1"/>
  <c r="AB45" i="44"/>
  <c r="AC45" i="44"/>
  <c r="N44" i="45" s="1"/>
  <c r="AH45" i="44"/>
  <c r="AI45" i="44"/>
  <c r="AJ45" i="44"/>
  <c r="AK45" i="44"/>
  <c r="Q44" i="45" s="1"/>
  <c r="AL45" i="44"/>
  <c r="AM45" i="44"/>
  <c r="R44" i="45" s="1"/>
  <c r="AN45" i="44"/>
  <c r="AO45" i="44"/>
  <c r="S44" i="45" s="1"/>
  <c r="A46" i="44"/>
  <c r="B46" i="44"/>
  <c r="C46" i="44"/>
  <c r="D46" i="44"/>
  <c r="E46" i="44"/>
  <c r="C45" i="45" s="1"/>
  <c r="F46" i="44"/>
  <c r="G46" i="44"/>
  <c r="D45" i="45" s="1"/>
  <c r="H46" i="44"/>
  <c r="I46" i="44"/>
  <c r="E45" i="45" s="1"/>
  <c r="J46" i="44"/>
  <c r="K46" i="44"/>
  <c r="F45" i="45" s="1"/>
  <c r="L46" i="44"/>
  <c r="M46" i="44"/>
  <c r="G45" i="45" s="1"/>
  <c r="N46" i="44"/>
  <c r="O46" i="44"/>
  <c r="H45" i="45" s="1"/>
  <c r="R46" i="44"/>
  <c r="AF46" i="44" s="1"/>
  <c r="T46" i="44"/>
  <c r="U46" i="44"/>
  <c r="J45" i="45" s="1"/>
  <c r="V46" i="44"/>
  <c r="W46" i="44"/>
  <c r="K45" i="45" s="1"/>
  <c r="X46" i="44"/>
  <c r="Y46" i="44"/>
  <c r="L45" i="45" s="1"/>
  <c r="Z46" i="44"/>
  <c r="AA46" i="44"/>
  <c r="M45" i="45" s="1"/>
  <c r="AB46" i="44"/>
  <c r="AC46" i="44"/>
  <c r="N45" i="45" s="1"/>
  <c r="AH46" i="44"/>
  <c r="AI46" i="44"/>
  <c r="AJ46" i="44"/>
  <c r="AK46" i="44"/>
  <c r="Q45" i="45" s="1"/>
  <c r="AL46" i="44"/>
  <c r="AM46" i="44"/>
  <c r="R45" i="45" s="1"/>
  <c r="AN46" i="44"/>
  <c r="AO46" i="44"/>
  <c r="S45" i="45" s="1"/>
  <c r="A47" i="44"/>
  <c r="R47" i="44" s="1"/>
  <c r="AF47" i="44" s="1"/>
  <c r="B47" i="44"/>
  <c r="C47" i="44"/>
  <c r="D47" i="44"/>
  <c r="E47" i="44"/>
  <c r="C46" i="45" s="1"/>
  <c r="F47" i="44"/>
  <c r="G47" i="44"/>
  <c r="D46" i="45" s="1"/>
  <c r="H47" i="44"/>
  <c r="I47" i="44"/>
  <c r="E46" i="45" s="1"/>
  <c r="J47" i="44"/>
  <c r="K47" i="44"/>
  <c r="F46" i="45" s="1"/>
  <c r="L47" i="44"/>
  <c r="M47" i="44"/>
  <c r="G46" i="45" s="1"/>
  <c r="N47" i="44"/>
  <c r="O47" i="44"/>
  <c r="H46" i="45" s="1"/>
  <c r="T47" i="44"/>
  <c r="U47" i="44"/>
  <c r="V47" i="44"/>
  <c r="W47" i="44"/>
  <c r="K46" i="45" s="1"/>
  <c r="X47" i="44"/>
  <c r="Y47" i="44"/>
  <c r="L46" i="45" s="1"/>
  <c r="Z47" i="44"/>
  <c r="AA47" i="44"/>
  <c r="M46" i="45" s="1"/>
  <c r="AB47" i="44"/>
  <c r="AC47" i="44"/>
  <c r="N46" i="45" s="1"/>
  <c r="AH47" i="44"/>
  <c r="AI47" i="44"/>
  <c r="P46" i="45" s="1"/>
  <c r="AJ47" i="44"/>
  <c r="AK47" i="44"/>
  <c r="Q46" i="45" s="1"/>
  <c r="AL47" i="44"/>
  <c r="AM47" i="44"/>
  <c r="R46" i="45" s="1"/>
  <c r="AN47" i="44"/>
  <c r="AO47" i="44"/>
  <c r="S46" i="45" s="1"/>
  <c r="A48" i="44"/>
  <c r="R48" i="44" s="1"/>
  <c r="AF48" i="44" s="1"/>
  <c r="B48" i="44"/>
  <c r="C48" i="44"/>
  <c r="D48" i="44"/>
  <c r="E48" i="44"/>
  <c r="C47" i="45" s="1"/>
  <c r="F48" i="44"/>
  <c r="G48" i="44"/>
  <c r="H48" i="44"/>
  <c r="I48" i="44"/>
  <c r="E47" i="45" s="1"/>
  <c r="J48" i="44"/>
  <c r="K48" i="44"/>
  <c r="F47" i="45" s="1"/>
  <c r="L48" i="44"/>
  <c r="M48" i="44"/>
  <c r="G47" i="45" s="1"/>
  <c r="N48" i="44"/>
  <c r="O48" i="44"/>
  <c r="H47" i="45" s="1"/>
  <c r="T48" i="44"/>
  <c r="U48" i="44"/>
  <c r="J47" i="45" s="1"/>
  <c r="V48" i="44"/>
  <c r="W48" i="44"/>
  <c r="K47" i="45" s="1"/>
  <c r="X48" i="44"/>
  <c r="Y48" i="44"/>
  <c r="L47" i="45" s="1"/>
  <c r="Z48" i="44"/>
  <c r="AA48" i="44"/>
  <c r="M47" i="45" s="1"/>
  <c r="AB48" i="44"/>
  <c r="AC48" i="44"/>
  <c r="N47" i="45" s="1"/>
  <c r="AH48" i="44"/>
  <c r="AI48" i="44"/>
  <c r="P47" i="45" s="1"/>
  <c r="AJ48" i="44"/>
  <c r="AK48" i="44"/>
  <c r="Q47" i="45" s="1"/>
  <c r="AL48" i="44"/>
  <c r="AM48" i="44"/>
  <c r="R47" i="45" s="1"/>
  <c r="AN48" i="44"/>
  <c r="AO48" i="44"/>
  <c r="S47" i="45" s="1"/>
  <c r="A49" i="44"/>
  <c r="R49" i="44" s="1"/>
  <c r="AF49" i="44" s="1"/>
  <c r="B49" i="44"/>
  <c r="C49" i="44"/>
  <c r="D49" i="44"/>
  <c r="E49" i="44"/>
  <c r="F49" i="44"/>
  <c r="G49" i="44"/>
  <c r="D48" i="45" s="1"/>
  <c r="H49" i="44"/>
  <c r="I49" i="44"/>
  <c r="E48" i="45" s="1"/>
  <c r="J49" i="44"/>
  <c r="K49" i="44"/>
  <c r="F48" i="45" s="1"/>
  <c r="L49" i="44"/>
  <c r="M49" i="44"/>
  <c r="G48" i="45" s="1"/>
  <c r="N49" i="44"/>
  <c r="O49" i="44"/>
  <c r="H48" i="45" s="1"/>
  <c r="T49" i="44"/>
  <c r="U49" i="44"/>
  <c r="J48" i="45" s="1"/>
  <c r="V49" i="44"/>
  <c r="W49" i="44"/>
  <c r="X49" i="44"/>
  <c r="Y49" i="44"/>
  <c r="L48" i="45" s="1"/>
  <c r="Z49" i="44"/>
  <c r="AA49" i="44"/>
  <c r="M48" i="45" s="1"/>
  <c r="AB49" i="44"/>
  <c r="AC49" i="44"/>
  <c r="N48" i="45" s="1"/>
  <c r="AH49" i="44"/>
  <c r="AI49" i="44"/>
  <c r="P48" i="45" s="1"/>
  <c r="AJ49" i="44"/>
  <c r="AK49" i="44"/>
  <c r="Q48" i="45" s="1"/>
  <c r="AL49" i="44"/>
  <c r="AM49" i="44"/>
  <c r="R48" i="45" s="1"/>
  <c r="AN49" i="44"/>
  <c r="AO49" i="44"/>
  <c r="S48" i="45" s="1"/>
  <c r="A50" i="44"/>
  <c r="B50" i="44"/>
  <c r="C50" i="44"/>
  <c r="D50" i="44"/>
  <c r="E50" i="44"/>
  <c r="C49" i="45" s="1"/>
  <c r="F50" i="44"/>
  <c r="G50" i="44"/>
  <c r="D49" i="45" s="1"/>
  <c r="H50" i="44"/>
  <c r="I50" i="44"/>
  <c r="E49" i="45" s="1"/>
  <c r="J50" i="44"/>
  <c r="K50" i="44"/>
  <c r="F49" i="45" s="1"/>
  <c r="L50" i="44"/>
  <c r="M50" i="44"/>
  <c r="G49" i="45" s="1"/>
  <c r="N50" i="44"/>
  <c r="O50" i="44"/>
  <c r="H49" i="45" s="1"/>
  <c r="R50" i="44"/>
  <c r="AF50" i="44" s="1"/>
  <c r="T50" i="44"/>
  <c r="U50" i="44"/>
  <c r="J49" i="45" s="1"/>
  <c r="V50" i="44"/>
  <c r="W50" i="44"/>
  <c r="K49" i="45" s="1"/>
  <c r="X50" i="44"/>
  <c r="Y50" i="44"/>
  <c r="L49" i="45" s="1"/>
  <c r="Z50" i="44"/>
  <c r="AA50" i="44"/>
  <c r="M49" i="45" s="1"/>
  <c r="AB50" i="44"/>
  <c r="AC50" i="44"/>
  <c r="N49" i="45" s="1"/>
  <c r="AH50" i="44"/>
  <c r="AI50" i="44"/>
  <c r="P49" i="45" s="1"/>
  <c r="AJ50" i="44"/>
  <c r="AK50" i="44"/>
  <c r="Q49" i="45" s="1"/>
  <c r="AL50" i="44"/>
  <c r="AM50" i="44"/>
  <c r="R49" i="45" s="1"/>
  <c r="AN50" i="44"/>
  <c r="AO50" i="44"/>
  <c r="S49" i="45" s="1"/>
  <c r="A51" i="44"/>
  <c r="R51" i="44" s="1"/>
  <c r="AF51" i="44" s="1"/>
  <c r="B51" i="44"/>
  <c r="C51" i="44"/>
  <c r="D51" i="44"/>
  <c r="E51" i="44"/>
  <c r="F51" i="44"/>
  <c r="G51" i="44"/>
  <c r="D50" i="45" s="1"/>
  <c r="H51" i="44"/>
  <c r="I51" i="44"/>
  <c r="E50" i="45" s="1"/>
  <c r="J51" i="44"/>
  <c r="K51" i="44"/>
  <c r="F50" i="45" s="1"/>
  <c r="L51" i="44"/>
  <c r="M51" i="44"/>
  <c r="G50" i="45" s="1"/>
  <c r="N51" i="44"/>
  <c r="O51" i="44"/>
  <c r="H50" i="45" s="1"/>
  <c r="T51" i="44"/>
  <c r="U51" i="44"/>
  <c r="V51" i="44"/>
  <c r="W51" i="44"/>
  <c r="K50" i="45" s="1"/>
  <c r="X51" i="44"/>
  <c r="Y51" i="44"/>
  <c r="L50" i="45" s="1"/>
  <c r="Z51" i="44"/>
  <c r="AA51" i="44"/>
  <c r="M50" i="45" s="1"/>
  <c r="AB51" i="44"/>
  <c r="AC51" i="44"/>
  <c r="N50" i="45" s="1"/>
  <c r="AH51" i="44"/>
  <c r="AI51" i="44"/>
  <c r="P50" i="45" s="1"/>
  <c r="AJ51" i="44"/>
  <c r="AK51" i="44"/>
  <c r="Q50" i="45" s="1"/>
  <c r="AL51" i="44"/>
  <c r="AM51" i="44"/>
  <c r="R50" i="45" s="1"/>
  <c r="AN51" i="44"/>
  <c r="AO51" i="44"/>
  <c r="S50" i="45" s="1"/>
  <c r="A52" i="44"/>
  <c r="R52" i="44" s="1"/>
  <c r="AF52" i="44" s="1"/>
  <c r="B52" i="44"/>
  <c r="C52" i="44"/>
  <c r="D52" i="44"/>
  <c r="E52" i="44"/>
  <c r="C51" i="45" s="1"/>
  <c r="F52" i="44"/>
  <c r="G52" i="44"/>
  <c r="D51" i="45" s="1"/>
  <c r="H52" i="44"/>
  <c r="I52" i="44"/>
  <c r="E51" i="45" s="1"/>
  <c r="J52" i="44"/>
  <c r="K52" i="44"/>
  <c r="F51" i="45" s="1"/>
  <c r="L52" i="44"/>
  <c r="M52" i="44"/>
  <c r="G51" i="45" s="1"/>
  <c r="N52" i="44"/>
  <c r="O52" i="44"/>
  <c r="H51" i="45" s="1"/>
  <c r="T52" i="44"/>
  <c r="U52" i="44"/>
  <c r="J51" i="45" s="1"/>
  <c r="V52" i="44"/>
  <c r="W52" i="44"/>
  <c r="K51" i="45" s="1"/>
  <c r="X52" i="44"/>
  <c r="Y52" i="44"/>
  <c r="L51" i="45" s="1"/>
  <c r="Z52" i="44"/>
  <c r="AA52" i="44"/>
  <c r="AB52" i="44"/>
  <c r="AC52" i="44"/>
  <c r="N51" i="45" s="1"/>
  <c r="AH52" i="44"/>
  <c r="AI52" i="44"/>
  <c r="P51" i="45" s="1"/>
  <c r="AJ52" i="44"/>
  <c r="AK52" i="44"/>
  <c r="Q51" i="45" s="1"/>
  <c r="AL52" i="44"/>
  <c r="AM52" i="44"/>
  <c r="R51" i="45" s="1"/>
  <c r="AN52" i="44"/>
  <c r="AO52" i="44"/>
  <c r="S51" i="45" s="1"/>
  <c r="A53" i="44"/>
  <c r="R53" i="44" s="1"/>
  <c r="AF53" i="44" s="1"/>
  <c r="B53" i="44"/>
  <c r="C53" i="44"/>
  <c r="D53" i="44"/>
  <c r="E53" i="44"/>
  <c r="F53" i="44"/>
  <c r="G53" i="44"/>
  <c r="D52" i="45" s="1"/>
  <c r="H53" i="44"/>
  <c r="I53" i="44"/>
  <c r="E52" i="45" s="1"/>
  <c r="J53" i="44"/>
  <c r="K53" i="44"/>
  <c r="F52" i="45" s="1"/>
  <c r="L53" i="44"/>
  <c r="M53" i="44"/>
  <c r="G52" i="45" s="1"/>
  <c r="N53" i="44"/>
  <c r="O53" i="44"/>
  <c r="H52" i="45" s="1"/>
  <c r="T53" i="44"/>
  <c r="U53" i="44"/>
  <c r="J52" i="45" s="1"/>
  <c r="V53" i="44"/>
  <c r="W53" i="44"/>
  <c r="K52" i="45" s="1"/>
  <c r="X53" i="44"/>
  <c r="Y53" i="44"/>
  <c r="L52" i="45" s="1"/>
  <c r="Z53" i="44"/>
  <c r="AA53" i="44"/>
  <c r="M52" i="45" s="1"/>
  <c r="AB53" i="44"/>
  <c r="AC53" i="44"/>
  <c r="N52" i="45" s="1"/>
  <c r="AH53" i="44"/>
  <c r="AI53" i="44"/>
  <c r="AJ53" i="44"/>
  <c r="AK53" i="44"/>
  <c r="Q52" i="45" s="1"/>
  <c r="AL53" i="44"/>
  <c r="AM53" i="44"/>
  <c r="R52" i="45" s="1"/>
  <c r="AN53" i="44"/>
  <c r="AO53" i="44"/>
  <c r="S52" i="45" s="1"/>
  <c r="A54" i="44"/>
  <c r="B54" i="44"/>
  <c r="C54" i="44"/>
  <c r="D54" i="44"/>
  <c r="E54" i="44"/>
  <c r="C53" i="45" s="1"/>
  <c r="F54" i="44"/>
  <c r="G54" i="44"/>
  <c r="D53" i="45" s="1"/>
  <c r="H54" i="44"/>
  <c r="I54" i="44"/>
  <c r="E53" i="45" s="1"/>
  <c r="J54" i="44"/>
  <c r="K54" i="44"/>
  <c r="F53" i="45" s="1"/>
  <c r="L54" i="44"/>
  <c r="M54" i="44"/>
  <c r="G53" i="45" s="1"/>
  <c r="N54" i="44"/>
  <c r="O54" i="44"/>
  <c r="H53" i="45" s="1"/>
  <c r="R54" i="44"/>
  <c r="AF54" i="44" s="1"/>
  <c r="T54" i="44"/>
  <c r="U54" i="44"/>
  <c r="J53" i="45" s="1"/>
  <c r="V54" i="44"/>
  <c r="W54" i="44"/>
  <c r="K53" i="45" s="1"/>
  <c r="X54" i="44"/>
  <c r="Y54" i="44"/>
  <c r="L53" i="45" s="1"/>
  <c r="Z54" i="44"/>
  <c r="AA54" i="44"/>
  <c r="M53" i="45" s="1"/>
  <c r="AB54" i="44"/>
  <c r="AC54" i="44"/>
  <c r="N53" i="45" s="1"/>
  <c r="AH54" i="44"/>
  <c r="AI54" i="44"/>
  <c r="AJ54" i="44"/>
  <c r="AK54" i="44"/>
  <c r="Q53" i="45" s="1"/>
  <c r="AL54" i="44"/>
  <c r="AM54" i="44"/>
  <c r="R53" i="45" s="1"/>
  <c r="AN54" i="44"/>
  <c r="AO54" i="44"/>
  <c r="S53" i="45" s="1"/>
  <c r="A55" i="44"/>
  <c r="R55" i="44" s="1"/>
  <c r="AF55" i="44" s="1"/>
  <c r="B55" i="44"/>
  <c r="C55" i="44"/>
  <c r="D55" i="44"/>
  <c r="E55" i="44"/>
  <c r="C54" i="45" s="1"/>
  <c r="F55" i="44"/>
  <c r="G55" i="44"/>
  <c r="D54" i="45" s="1"/>
  <c r="H55" i="44"/>
  <c r="I55" i="44"/>
  <c r="E54" i="45" s="1"/>
  <c r="J55" i="44"/>
  <c r="K55" i="44"/>
  <c r="F54" i="45" s="1"/>
  <c r="L55" i="44"/>
  <c r="M55" i="44"/>
  <c r="G54" i="45" s="1"/>
  <c r="N55" i="44"/>
  <c r="O55" i="44"/>
  <c r="H54" i="45" s="1"/>
  <c r="T55" i="44"/>
  <c r="U55" i="44"/>
  <c r="J54" i="45" s="1"/>
  <c r="V55" i="44"/>
  <c r="W55" i="44"/>
  <c r="K54" i="45" s="1"/>
  <c r="X55" i="44"/>
  <c r="Y55" i="44"/>
  <c r="L54" i="45" s="1"/>
  <c r="Z55" i="44"/>
  <c r="AA55" i="44"/>
  <c r="M54" i="45" s="1"/>
  <c r="AB55" i="44"/>
  <c r="AC55" i="44"/>
  <c r="N54" i="45" s="1"/>
  <c r="AH55" i="44"/>
  <c r="AI55" i="44"/>
  <c r="AJ55" i="44"/>
  <c r="AK55" i="44"/>
  <c r="Q54" i="45" s="1"/>
  <c r="AL55" i="44"/>
  <c r="AM55" i="44"/>
  <c r="R54" i="45" s="1"/>
  <c r="AN55" i="44"/>
  <c r="AO55" i="44"/>
  <c r="S54" i="45" s="1"/>
  <c r="A56" i="44"/>
  <c r="R56" i="44" s="1"/>
  <c r="AF56" i="44" s="1"/>
  <c r="B56" i="44"/>
  <c r="C56" i="44"/>
  <c r="D56" i="44"/>
  <c r="E56" i="44"/>
  <c r="C55" i="45" s="1"/>
  <c r="F56" i="44"/>
  <c r="G56" i="44"/>
  <c r="D55" i="45" s="1"/>
  <c r="H56" i="44"/>
  <c r="I56" i="44"/>
  <c r="E55" i="45" s="1"/>
  <c r="J56" i="44"/>
  <c r="K56" i="44"/>
  <c r="F55" i="45" s="1"/>
  <c r="L56" i="44"/>
  <c r="M56" i="44"/>
  <c r="G55" i="45" s="1"/>
  <c r="N56" i="44"/>
  <c r="O56" i="44"/>
  <c r="H55" i="45" s="1"/>
  <c r="T56" i="44"/>
  <c r="U56" i="44"/>
  <c r="J55" i="45" s="1"/>
  <c r="V56" i="44"/>
  <c r="W56" i="44"/>
  <c r="K55" i="45" s="1"/>
  <c r="X56" i="44"/>
  <c r="Y56" i="44"/>
  <c r="L55" i="45" s="1"/>
  <c r="Z56" i="44"/>
  <c r="AA56" i="44"/>
  <c r="M55" i="45" s="1"/>
  <c r="AB56" i="44"/>
  <c r="AC56" i="44"/>
  <c r="N55" i="45" s="1"/>
  <c r="AH56" i="44"/>
  <c r="AI56" i="44"/>
  <c r="P55" i="45" s="1"/>
  <c r="AJ56" i="44"/>
  <c r="AK56" i="44"/>
  <c r="Q55" i="45" s="1"/>
  <c r="AL56" i="44"/>
  <c r="AM56" i="44"/>
  <c r="R55" i="45" s="1"/>
  <c r="AN56" i="44"/>
  <c r="AO56" i="44"/>
  <c r="S55" i="45" s="1"/>
  <c r="A57" i="44"/>
  <c r="R57" i="44" s="1"/>
  <c r="AF57" i="44" s="1"/>
  <c r="B57" i="44"/>
  <c r="C57" i="44"/>
  <c r="D57" i="44"/>
  <c r="E57" i="44"/>
  <c r="C56" i="45" s="1"/>
  <c r="F57" i="44"/>
  <c r="G57" i="44"/>
  <c r="D56" i="45" s="1"/>
  <c r="H57" i="44"/>
  <c r="I57" i="44"/>
  <c r="E56" i="45" s="1"/>
  <c r="J57" i="44"/>
  <c r="K57" i="44"/>
  <c r="F56" i="45" s="1"/>
  <c r="L57" i="44"/>
  <c r="M57" i="44"/>
  <c r="G56" i="45" s="1"/>
  <c r="N57" i="44"/>
  <c r="O57" i="44"/>
  <c r="H56" i="45" s="1"/>
  <c r="T57" i="44"/>
  <c r="U57" i="44"/>
  <c r="J56" i="45" s="1"/>
  <c r="V57" i="44"/>
  <c r="W57" i="44"/>
  <c r="K56" i="45" s="1"/>
  <c r="X57" i="44"/>
  <c r="Y57" i="44"/>
  <c r="L56" i="45" s="1"/>
  <c r="Z57" i="44"/>
  <c r="AA57" i="44"/>
  <c r="M56" i="45" s="1"/>
  <c r="AB57" i="44"/>
  <c r="AC57" i="44"/>
  <c r="N56" i="45" s="1"/>
  <c r="AH57" i="44"/>
  <c r="AI57" i="44"/>
  <c r="P56" i="45" s="1"/>
  <c r="AJ57" i="44"/>
  <c r="AK57" i="44"/>
  <c r="Q56" i="45" s="1"/>
  <c r="AL57" i="44"/>
  <c r="AM57" i="44"/>
  <c r="R56" i="45" s="1"/>
  <c r="AN57" i="44"/>
  <c r="AO57" i="44"/>
  <c r="S56" i="45" s="1"/>
  <c r="A58" i="44"/>
  <c r="R58" i="44" s="1"/>
  <c r="AF58" i="44" s="1"/>
  <c r="B58" i="44"/>
  <c r="C58" i="44"/>
  <c r="D58" i="44"/>
  <c r="E58" i="44"/>
  <c r="C57" i="45" s="1"/>
  <c r="F58" i="44"/>
  <c r="G58" i="44"/>
  <c r="D57" i="45" s="1"/>
  <c r="H58" i="44"/>
  <c r="I58" i="44"/>
  <c r="E57" i="45" s="1"/>
  <c r="J58" i="44"/>
  <c r="K58" i="44"/>
  <c r="F57" i="45" s="1"/>
  <c r="L58" i="44"/>
  <c r="M58" i="44"/>
  <c r="G57" i="45" s="1"/>
  <c r="N58" i="44"/>
  <c r="O58" i="44"/>
  <c r="H57" i="45" s="1"/>
  <c r="T58" i="44"/>
  <c r="U58" i="44"/>
  <c r="J57" i="45" s="1"/>
  <c r="V58" i="44"/>
  <c r="W58" i="44"/>
  <c r="K57" i="45" s="1"/>
  <c r="X58" i="44"/>
  <c r="Y58" i="44"/>
  <c r="L57" i="45" s="1"/>
  <c r="Z58" i="44"/>
  <c r="AA58" i="44"/>
  <c r="M57" i="45" s="1"/>
  <c r="AB58" i="44"/>
  <c r="AC58" i="44"/>
  <c r="N57" i="45" s="1"/>
  <c r="AH58" i="44"/>
  <c r="AI58" i="44"/>
  <c r="P57" i="45" s="1"/>
  <c r="AJ58" i="44"/>
  <c r="AK58" i="44"/>
  <c r="Q57" i="45" s="1"/>
  <c r="AL58" i="44"/>
  <c r="AM58" i="44"/>
  <c r="R57" i="45" s="1"/>
  <c r="AN58" i="44"/>
  <c r="AO58" i="44"/>
  <c r="S57" i="45" s="1"/>
  <c r="A59" i="44"/>
  <c r="R59" i="44" s="1"/>
  <c r="AF59" i="44" s="1"/>
  <c r="B59" i="44"/>
  <c r="C59" i="44"/>
  <c r="D59" i="44"/>
  <c r="E59" i="44"/>
  <c r="C58" i="45" s="1"/>
  <c r="F59" i="44"/>
  <c r="G59" i="44"/>
  <c r="D58" i="45" s="1"/>
  <c r="H59" i="44"/>
  <c r="I59" i="44"/>
  <c r="E58" i="45" s="1"/>
  <c r="J59" i="44"/>
  <c r="K59" i="44"/>
  <c r="F58" i="45" s="1"/>
  <c r="L59" i="44"/>
  <c r="M59" i="44"/>
  <c r="G58" i="45" s="1"/>
  <c r="N59" i="44"/>
  <c r="O59" i="44"/>
  <c r="H58" i="45" s="1"/>
  <c r="T59" i="44"/>
  <c r="U59" i="44"/>
  <c r="V59" i="44"/>
  <c r="W59" i="44"/>
  <c r="K58" i="45" s="1"/>
  <c r="X59" i="44"/>
  <c r="Y59" i="44"/>
  <c r="L58" i="45" s="1"/>
  <c r="Z59" i="44"/>
  <c r="AA59" i="44"/>
  <c r="M58" i="45" s="1"/>
  <c r="AB59" i="44"/>
  <c r="AC59" i="44"/>
  <c r="N58" i="45" s="1"/>
  <c r="AH59" i="44"/>
  <c r="AI59" i="44"/>
  <c r="P58" i="45" s="1"/>
  <c r="AJ59" i="44"/>
  <c r="AK59" i="44"/>
  <c r="Q58" i="45" s="1"/>
  <c r="AL59" i="44"/>
  <c r="AM59" i="44"/>
  <c r="R58" i="45" s="1"/>
  <c r="AN59" i="44"/>
  <c r="AO59" i="44"/>
  <c r="S58" i="45" s="1"/>
  <c r="A60" i="44"/>
  <c r="R60" i="44" s="1"/>
  <c r="AF60" i="44" s="1"/>
  <c r="B60" i="44"/>
  <c r="C60" i="44"/>
  <c r="D60" i="44"/>
  <c r="E60" i="44"/>
  <c r="F60" i="44"/>
  <c r="G60" i="44"/>
  <c r="D59" i="45" s="1"/>
  <c r="H60" i="44"/>
  <c r="I60" i="44"/>
  <c r="E59" i="45" s="1"/>
  <c r="J60" i="44"/>
  <c r="K60" i="44"/>
  <c r="F59" i="45" s="1"/>
  <c r="L60" i="44"/>
  <c r="M60" i="44"/>
  <c r="G59" i="45" s="1"/>
  <c r="N60" i="44"/>
  <c r="O60" i="44"/>
  <c r="H59" i="45" s="1"/>
  <c r="T60" i="44"/>
  <c r="U60" i="44"/>
  <c r="J59" i="45" s="1"/>
  <c r="V60" i="44"/>
  <c r="W60" i="44"/>
  <c r="K59" i="45" s="1"/>
  <c r="X60" i="44"/>
  <c r="Y60" i="44"/>
  <c r="L59" i="45" s="1"/>
  <c r="Z60" i="44"/>
  <c r="AA60" i="44"/>
  <c r="M59" i="45" s="1"/>
  <c r="AB60" i="44"/>
  <c r="AC60" i="44"/>
  <c r="N59" i="45" s="1"/>
  <c r="AH60" i="44"/>
  <c r="AI60" i="44"/>
  <c r="P59" i="45" s="1"/>
  <c r="AJ60" i="44"/>
  <c r="AK60" i="44"/>
  <c r="AL60" i="44"/>
  <c r="AM60" i="44"/>
  <c r="R59" i="45" s="1"/>
  <c r="AN60" i="44"/>
  <c r="AO60" i="44"/>
  <c r="S59" i="45" s="1"/>
  <c r="A61" i="44"/>
  <c r="R61" i="44" s="1"/>
  <c r="AF61" i="44" s="1"/>
  <c r="B61" i="44"/>
  <c r="C61" i="44"/>
  <c r="D61" i="44"/>
  <c r="E61" i="44"/>
  <c r="F61" i="44"/>
  <c r="G61" i="44"/>
  <c r="D60" i="45" s="1"/>
  <c r="H61" i="44"/>
  <c r="I61" i="44"/>
  <c r="E60" i="45" s="1"/>
  <c r="J61" i="44"/>
  <c r="K61" i="44"/>
  <c r="F60" i="45" s="1"/>
  <c r="L61" i="44"/>
  <c r="M61" i="44"/>
  <c r="G60" i="45" s="1"/>
  <c r="N61" i="44"/>
  <c r="O61" i="44"/>
  <c r="H60" i="45" s="1"/>
  <c r="T61" i="44"/>
  <c r="U61" i="44"/>
  <c r="V61" i="44"/>
  <c r="W61" i="44"/>
  <c r="K60" i="45" s="1"/>
  <c r="X61" i="44"/>
  <c r="Y61" i="44"/>
  <c r="L60" i="45" s="1"/>
  <c r="Z61" i="44"/>
  <c r="AA61" i="44"/>
  <c r="M60" i="45" s="1"/>
  <c r="AB61" i="44"/>
  <c r="AC61" i="44"/>
  <c r="N60" i="45" s="1"/>
  <c r="AH61" i="44"/>
  <c r="AI61" i="44"/>
  <c r="AJ61" i="44"/>
  <c r="AK61" i="44"/>
  <c r="Q60" i="45" s="1"/>
  <c r="AL61" i="44"/>
  <c r="AM61" i="44"/>
  <c r="R60" i="45" s="1"/>
  <c r="AN61" i="44"/>
  <c r="AO61" i="44"/>
  <c r="S60" i="45" s="1"/>
  <c r="A62" i="44"/>
  <c r="R62" i="44" s="1"/>
  <c r="AF62" i="44" s="1"/>
  <c r="B62" i="44"/>
  <c r="C62" i="44"/>
  <c r="D62" i="44"/>
  <c r="E62" i="44"/>
  <c r="C61" i="45" s="1"/>
  <c r="F62" i="44"/>
  <c r="G62" i="44"/>
  <c r="D61" i="45" s="1"/>
  <c r="H62" i="44"/>
  <c r="I62" i="44"/>
  <c r="E61" i="45" s="1"/>
  <c r="J62" i="44"/>
  <c r="K62" i="44"/>
  <c r="F61" i="45" s="1"/>
  <c r="L62" i="44"/>
  <c r="M62" i="44"/>
  <c r="G61" i="45" s="1"/>
  <c r="N62" i="44"/>
  <c r="O62" i="44"/>
  <c r="H61" i="45" s="1"/>
  <c r="T62" i="44"/>
  <c r="U62" i="44"/>
  <c r="V62" i="44"/>
  <c r="W62" i="44"/>
  <c r="K61" i="45" s="1"/>
  <c r="X62" i="44"/>
  <c r="Y62" i="44"/>
  <c r="L61" i="45" s="1"/>
  <c r="Z62" i="44"/>
  <c r="AA62" i="44"/>
  <c r="M61" i="45" s="1"/>
  <c r="AB62" i="44"/>
  <c r="AC62" i="44"/>
  <c r="N61" i="45" s="1"/>
  <c r="AH62" i="44"/>
  <c r="AI62" i="44"/>
  <c r="P61" i="45" s="1"/>
  <c r="AJ62" i="44"/>
  <c r="AK62" i="44"/>
  <c r="Q61" i="45" s="1"/>
  <c r="AL62" i="44"/>
  <c r="AM62" i="44"/>
  <c r="R61" i="45" s="1"/>
  <c r="AN62" i="44"/>
  <c r="AO62" i="44"/>
  <c r="S61" i="45" s="1"/>
  <c r="A63" i="44"/>
  <c r="R63" i="44" s="1"/>
  <c r="AF63" i="44" s="1"/>
  <c r="B63" i="44"/>
  <c r="B62" i="45" s="1"/>
  <c r="F575" i="47" s="1"/>
  <c r="C63" i="44"/>
  <c r="D63" i="44"/>
  <c r="E63" i="44"/>
  <c r="C62" i="45" s="1"/>
  <c r="F63" i="44"/>
  <c r="G63" i="44"/>
  <c r="D62" i="45" s="1"/>
  <c r="H63" i="44"/>
  <c r="I63" i="44"/>
  <c r="E62" i="45" s="1"/>
  <c r="J63" i="44"/>
  <c r="K63" i="44"/>
  <c r="F62" i="45" s="1"/>
  <c r="L63" i="44"/>
  <c r="M63" i="44"/>
  <c r="G62" i="45" s="1"/>
  <c r="N63" i="44"/>
  <c r="O63" i="44"/>
  <c r="H62" i="45" s="1"/>
  <c r="T63" i="44"/>
  <c r="U63" i="44"/>
  <c r="V63" i="44"/>
  <c r="W63" i="44"/>
  <c r="K62" i="45" s="1"/>
  <c r="X63" i="44"/>
  <c r="Y63" i="44"/>
  <c r="L62" i="45" s="1"/>
  <c r="Z63" i="44"/>
  <c r="AA63" i="44"/>
  <c r="M62" i="45" s="1"/>
  <c r="AB63" i="44"/>
  <c r="AC63" i="44"/>
  <c r="N62" i="45" s="1"/>
  <c r="AH63" i="44"/>
  <c r="AI63" i="44"/>
  <c r="P62" i="45" s="1"/>
  <c r="AJ63" i="44"/>
  <c r="AK63" i="44"/>
  <c r="Q62" i="45" s="1"/>
  <c r="AL63" i="44"/>
  <c r="AM63" i="44"/>
  <c r="R62" i="45" s="1"/>
  <c r="AN63" i="44"/>
  <c r="AO63" i="44"/>
  <c r="S62" i="45" s="1"/>
  <c r="A64" i="44"/>
  <c r="B64" i="44"/>
  <c r="C64" i="44"/>
  <c r="D64" i="44"/>
  <c r="E64" i="44"/>
  <c r="F64" i="44"/>
  <c r="G64" i="44"/>
  <c r="D63" i="45" s="1"/>
  <c r="H64" i="44"/>
  <c r="I64" i="44"/>
  <c r="E63" i="45" s="1"/>
  <c r="J64" i="44"/>
  <c r="K64" i="44"/>
  <c r="F63" i="45" s="1"/>
  <c r="L64" i="44"/>
  <c r="M64" i="44"/>
  <c r="G63" i="45" s="1"/>
  <c r="N64" i="44"/>
  <c r="O64" i="44"/>
  <c r="H63" i="45" s="1"/>
  <c r="R64" i="44"/>
  <c r="AF64" i="44" s="1"/>
  <c r="T64" i="44"/>
  <c r="U64" i="44"/>
  <c r="J63" i="45" s="1"/>
  <c r="V64" i="44"/>
  <c r="W64" i="44"/>
  <c r="K63" i="45" s="1"/>
  <c r="X64" i="44"/>
  <c r="Y64" i="44"/>
  <c r="L63" i="45" s="1"/>
  <c r="Z64" i="44"/>
  <c r="AA64" i="44"/>
  <c r="M63" i="45" s="1"/>
  <c r="AB64" i="44"/>
  <c r="AC64" i="44"/>
  <c r="N63" i="45" s="1"/>
  <c r="AH64" i="44"/>
  <c r="AI64" i="44"/>
  <c r="P63" i="45" s="1"/>
  <c r="AJ64" i="44"/>
  <c r="AK64" i="44"/>
  <c r="AL64" i="44"/>
  <c r="AM64" i="44"/>
  <c r="R63" i="45" s="1"/>
  <c r="AN64" i="44"/>
  <c r="AO64" i="44"/>
  <c r="S63" i="45" s="1"/>
  <c r="A65" i="44"/>
  <c r="R65" i="44" s="1"/>
  <c r="AF65" i="44" s="1"/>
  <c r="B65" i="44"/>
  <c r="C65" i="44"/>
  <c r="D65" i="44"/>
  <c r="E65" i="44"/>
  <c r="F65" i="44"/>
  <c r="G65" i="44"/>
  <c r="D64" i="45" s="1"/>
  <c r="H65" i="44"/>
  <c r="I65" i="44"/>
  <c r="E64" i="45" s="1"/>
  <c r="J65" i="44"/>
  <c r="K65" i="44"/>
  <c r="F64" i="45" s="1"/>
  <c r="L65" i="44"/>
  <c r="M65" i="44"/>
  <c r="G64" i="45" s="1"/>
  <c r="N65" i="44"/>
  <c r="O65" i="44"/>
  <c r="H64" i="45" s="1"/>
  <c r="T65" i="44"/>
  <c r="U65" i="44"/>
  <c r="J64" i="45" s="1"/>
  <c r="V65" i="44"/>
  <c r="W65" i="44"/>
  <c r="K64" i="45" s="1"/>
  <c r="X65" i="44"/>
  <c r="Y65" i="44"/>
  <c r="L64" i="45" s="1"/>
  <c r="Z65" i="44"/>
  <c r="AA65" i="44"/>
  <c r="M64" i="45" s="1"/>
  <c r="AB65" i="44"/>
  <c r="AC65" i="44"/>
  <c r="N64" i="45" s="1"/>
  <c r="AH65" i="44"/>
  <c r="AI65" i="44"/>
  <c r="AJ65" i="44"/>
  <c r="AK65" i="44"/>
  <c r="Q64" i="45" s="1"/>
  <c r="AL65" i="44"/>
  <c r="AM65" i="44"/>
  <c r="R64" i="45" s="1"/>
  <c r="AN65" i="44"/>
  <c r="AO65" i="44"/>
  <c r="S64" i="45" s="1"/>
  <c r="A66" i="44"/>
  <c r="R66" i="44" s="1"/>
  <c r="AF66" i="44" s="1"/>
  <c r="B66" i="44"/>
  <c r="C66" i="44"/>
  <c r="D66" i="44"/>
  <c r="E66" i="44"/>
  <c r="C65" i="45" s="1"/>
  <c r="F66" i="44"/>
  <c r="G66" i="44"/>
  <c r="D65" i="45" s="1"/>
  <c r="H66" i="44"/>
  <c r="I66" i="44"/>
  <c r="E65" i="45" s="1"/>
  <c r="J66" i="44"/>
  <c r="K66" i="44"/>
  <c r="F65" i="45" s="1"/>
  <c r="L66" i="44"/>
  <c r="M66" i="44"/>
  <c r="G65" i="45" s="1"/>
  <c r="N66" i="44"/>
  <c r="O66" i="44"/>
  <c r="H65" i="45" s="1"/>
  <c r="T66" i="44"/>
  <c r="U66" i="44"/>
  <c r="V66" i="44"/>
  <c r="W66" i="44"/>
  <c r="K65" i="45" s="1"/>
  <c r="X66" i="44"/>
  <c r="Y66" i="44"/>
  <c r="L65" i="45" s="1"/>
  <c r="Z66" i="44"/>
  <c r="AA66" i="44"/>
  <c r="M65" i="45" s="1"/>
  <c r="AB66" i="44"/>
  <c r="AC66" i="44"/>
  <c r="N65" i="45" s="1"/>
  <c r="AH66" i="44"/>
  <c r="AI66" i="44"/>
  <c r="P65" i="45" s="1"/>
  <c r="AJ66" i="44"/>
  <c r="AK66" i="44"/>
  <c r="Q65" i="45" s="1"/>
  <c r="AL66" i="44"/>
  <c r="AM66" i="44"/>
  <c r="R65" i="45" s="1"/>
  <c r="AN66" i="44"/>
  <c r="AO66" i="44"/>
  <c r="S65" i="45" s="1"/>
  <c r="AF3" i="44"/>
  <c r="I24" i="18"/>
  <c r="H24" i="18"/>
  <c r="G24" i="18"/>
  <c r="F24" i="18"/>
  <c r="E24" i="18"/>
  <c r="E22" i="49" s="1"/>
  <c r="D24" i="18"/>
  <c r="D22" i="49" s="1"/>
  <c r="C22" i="49"/>
  <c r="E23" i="18"/>
  <c r="E21" i="49" s="1"/>
  <c r="D23" i="18"/>
  <c r="D21" i="49" s="1"/>
  <c r="C21" i="49"/>
  <c r="E22" i="18"/>
  <c r="E20" i="49" s="1"/>
  <c r="G20" i="49" s="1"/>
  <c r="D22" i="18"/>
  <c r="D20" i="49" s="1"/>
  <c r="C20" i="49"/>
  <c r="E21" i="18"/>
  <c r="E19" i="49" s="1"/>
  <c r="D21" i="18"/>
  <c r="D19" i="49" s="1"/>
  <c r="C19" i="49"/>
  <c r="E20" i="18"/>
  <c r="E18" i="49" s="1"/>
  <c r="D20" i="18"/>
  <c r="D18" i="49" s="1"/>
  <c r="C18" i="49"/>
  <c r="I19" i="18"/>
  <c r="H19" i="18"/>
  <c r="G19" i="18"/>
  <c r="F19" i="18"/>
  <c r="E19" i="18"/>
  <c r="E17" i="49" s="1"/>
  <c r="D19" i="18"/>
  <c r="D17" i="49" s="1"/>
  <c r="C17" i="49"/>
  <c r="E18" i="18"/>
  <c r="E16" i="49" s="1"/>
  <c r="G16" i="49" s="1"/>
  <c r="D18" i="18"/>
  <c r="D16" i="49" s="1"/>
  <c r="C16" i="49"/>
  <c r="E17" i="18"/>
  <c r="E15" i="49" s="1"/>
  <c r="D17" i="18"/>
  <c r="D15" i="49" s="1"/>
  <c r="C15" i="49"/>
  <c r="E16" i="18"/>
  <c r="E14" i="49" s="1"/>
  <c r="D16" i="18"/>
  <c r="D14" i="49" s="1"/>
  <c r="C14" i="49"/>
  <c r="E15" i="18"/>
  <c r="E13" i="49" s="1"/>
  <c r="D15" i="18"/>
  <c r="D13" i="49" s="1"/>
  <c r="C13" i="49"/>
  <c r="E14" i="18"/>
  <c r="E12" i="49" s="1"/>
  <c r="G12" i="49" s="1"/>
  <c r="D14" i="18"/>
  <c r="D12" i="49" s="1"/>
  <c r="C12" i="49"/>
  <c r="I13" i="18"/>
  <c r="H13" i="18"/>
  <c r="G13" i="18"/>
  <c r="F13" i="18"/>
  <c r="E13" i="18"/>
  <c r="E11" i="49" s="1"/>
  <c r="D13" i="18"/>
  <c r="D11" i="49" s="1"/>
  <c r="C11" i="49"/>
  <c r="E12" i="18"/>
  <c r="E10" i="49" s="1"/>
  <c r="D12" i="18"/>
  <c r="D10" i="49" s="1"/>
  <c r="C10" i="49"/>
  <c r="E11" i="18"/>
  <c r="E9" i="49" s="1"/>
  <c r="D11" i="18"/>
  <c r="D9" i="49" s="1"/>
  <c r="C9" i="49"/>
  <c r="E10" i="18"/>
  <c r="E8" i="49" s="1"/>
  <c r="G8" i="49" s="1"/>
  <c r="D10" i="18"/>
  <c r="D8" i="49" s="1"/>
  <c r="C8" i="49"/>
  <c r="E9" i="18"/>
  <c r="E7" i="49" s="1"/>
  <c r="D9" i="18"/>
  <c r="D7" i="49" s="1"/>
  <c r="C7" i="49"/>
  <c r="E8" i="18"/>
  <c r="E6" i="49" s="1"/>
  <c r="D8" i="18"/>
  <c r="D6" i="49" s="1"/>
  <c r="C6" i="49"/>
  <c r="E7" i="18"/>
  <c r="E5" i="49" s="1"/>
  <c r="D7" i="18"/>
  <c r="D5" i="49" s="1"/>
  <c r="C5" i="49"/>
  <c r="I6" i="18"/>
  <c r="H6" i="18"/>
  <c r="F6" i="18"/>
  <c r="E6" i="18"/>
  <c r="E4" i="49" s="1"/>
  <c r="G4" i="49" s="1"/>
  <c r="D6" i="18"/>
  <c r="D4" i="49" s="1"/>
  <c r="C4" i="49"/>
  <c r="E3" i="18"/>
  <c r="B3" i="18"/>
  <c r="B3" i="17"/>
  <c r="S66" i="44" l="1"/>
  <c r="AG66" i="44" s="1"/>
  <c r="B65" i="45"/>
  <c r="F641" i="47" s="1"/>
  <c r="S60" i="44"/>
  <c r="AG60" i="44" s="1"/>
  <c r="B59" i="45"/>
  <c r="F509" i="47" s="1"/>
  <c r="S56" i="44"/>
  <c r="AG56" i="44" s="1"/>
  <c r="B55" i="45"/>
  <c r="F421" i="47" s="1"/>
  <c r="S53" i="44"/>
  <c r="AG53" i="44" s="1"/>
  <c r="B52" i="45"/>
  <c r="F355" i="47" s="1"/>
  <c r="S50" i="44"/>
  <c r="AG50" i="44" s="1"/>
  <c r="B49" i="45"/>
  <c r="F289" i="47" s="1"/>
  <c r="S47" i="44"/>
  <c r="AG47" i="44" s="1"/>
  <c r="B46" i="45"/>
  <c r="F223" i="47" s="1"/>
  <c r="S44" i="44"/>
  <c r="AG44" i="44" s="1"/>
  <c r="B43" i="45"/>
  <c r="F157" i="47" s="1"/>
  <c r="S41" i="44"/>
  <c r="AG41" i="44" s="1"/>
  <c r="B40" i="45"/>
  <c r="F91" i="47" s="1"/>
  <c r="S39" i="44"/>
  <c r="AG39" i="44" s="1"/>
  <c r="B38" i="45"/>
  <c r="F47" i="47" s="1"/>
  <c r="S37" i="44"/>
  <c r="AG37" i="44" s="1"/>
  <c r="B36" i="45"/>
  <c r="F3" i="47" s="1"/>
  <c r="S35" i="44"/>
  <c r="AG35" i="44" s="1"/>
  <c r="B34" i="45"/>
  <c r="F619" i="46" s="1"/>
  <c r="S29" i="44"/>
  <c r="AG29" i="44" s="1"/>
  <c r="B28" i="45"/>
  <c r="F487" i="46" s="1"/>
  <c r="S26" i="44"/>
  <c r="AG26" i="44" s="1"/>
  <c r="B25" i="45"/>
  <c r="F421" i="46" s="1"/>
  <c r="S24" i="44"/>
  <c r="AG24" i="44" s="1"/>
  <c r="B23" i="45"/>
  <c r="F377" i="46" s="1"/>
  <c r="S20" i="44"/>
  <c r="AG20" i="44" s="1"/>
  <c r="B19" i="45"/>
  <c r="F289" i="46" s="1"/>
  <c r="S65" i="44"/>
  <c r="AG65" i="44" s="1"/>
  <c r="B64" i="45"/>
  <c r="F619" i="47" s="1"/>
  <c r="S59" i="44"/>
  <c r="AG59" i="44" s="1"/>
  <c r="B58" i="45"/>
  <c r="F487" i="47" s="1"/>
  <c r="S55" i="44"/>
  <c r="AG55" i="44" s="1"/>
  <c r="B54" i="45"/>
  <c r="F399" i="47" s="1"/>
  <c r="S52" i="44"/>
  <c r="AG52" i="44" s="1"/>
  <c r="B51" i="45"/>
  <c r="F333" i="47" s="1"/>
  <c r="S49" i="44"/>
  <c r="AG49" i="44" s="1"/>
  <c r="B48" i="45"/>
  <c r="F267" i="47" s="1"/>
  <c r="S43" i="44"/>
  <c r="AG43" i="44" s="1"/>
  <c r="B42" i="45"/>
  <c r="F135" i="47" s="1"/>
  <c r="S36" i="44"/>
  <c r="AG36" i="44" s="1"/>
  <c r="B35" i="45"/>
  <c r="F641" i="46" s="1"/>
  <c r="S25" i="44"/>
  <c r="AG25" i="44" s="1"/>
  <c r="B24" i="45"/>
  <c r="F399" i="46" s="1"/>
  <c r="S23" i="44"/>
  <c r="AG23" i="44" s="1"/>
  <c r="B22" i="45"/>
  <c r="F355" i="46" s="1"/>
  <c r="S18" i="44"/>
  <c r="AG18" i="44" s="1"/>
  <c r="B17" i="45"/>
  <c r="F245" i="46" s="1"/>
  <c r="S62" i="44"/>
  <c r="AG62" i="44" s="1"/>
  <c r="B61" i="45"/>
  <c r="F553" i="47" s="1"/>
  <c r="S58" i="44"/>
  <c r="AG58" i="44" s="1"/>
  <c r="B57" i="45"/>
  <c r="F465" i="47" s="1"/>
  <c r="S51" i="44"/>
  <c r="AG51" i="44" s="1"/>
  <c r="B50" i="45"/>
  <c r="F311" i="47" s="1"/>
  <c r="S48" i="44"/>
  <c r="AG48" i="44" s="1"/>
  <c r="B47" i="45"/>
  <c r="F245" i="47" s="1"/>
  <c r="S46" i="44"/>
  <c r="AG46" i="44" s="1"/>
  <c r="B45" i="45"/>
  <c r="F201" i="47" s="1"/>
  <c r="S42" i="44"/>
  <c r="AG42" i="44" s="1"/>
  <c r="B41" i="45"/>
  <c r="F113" i="47" s="1"/>
  <c r="S38" i="44"/>
  <c r="AG38" i="44" s="1"/>
  <c r="B37" i="45"/>
  <c r="F25" i="47" s="1"/>
  <c r="S34" i="44"/>
  <c r="AG34" i="44" s="1"/>
  <c r="B33" i="45"/>
  <c r="F597" i="46" s="1"/>
  <c r="S31" i="44"/>
  <c r="AG31" i="44" s="1"/>
  <c r="B30" i="45"/>
  <c r="F531" i="46" s="1"/>
  <c r="S28" i="44"/>
  <c r="AG28" i="44" s="1"/>
  <c r="S22" i="44"/>
  <c r="AG22" i="44" s="1"/>
  <c r="B21" i="45"/>
  <c r="F333" i="46" s="1"/>
  <c r="S17" i="44"/>
  <c r="AG17" i="44" s="1"/>
  <c r="B16" i="45"/>
  <c r="F223" i="46" s="1"/>
  <c r="S64" i="44"/>
  <c r="AG64" i="44" s="1"/>
  <c r="B63" i="45"/>
  <c r="F597" i="47" s="1"/>
  <c r="S63" i="44"/>
  <c r="AG63" i="44" s="1"/>
  <c r="S61" i="44"/>
  <c r="AG61" i="44" s="1"/>
  <c r="B60" i="45"/>
  <c r="F531" i="47" s="1"/>
  <c r="S57" i="44"/>
  <c r="AG57" i="44" s="1"/>
  <c r="B56" i="45"/>
  <c r="F443" i="47" s="1"/>
  <c r="S54" i="44"/>
  <c r="AG54" i="44" s="1"/>
  <c r="B53" i="45"/>
  <c r="F377" i="47" s="1"/>
  <c r="S45" i="44"/>
  <c r="AG45" i="44" s="1"/>
  <c r="B44" i="45"/>
  <c r="F179" i="47" s="1"/>
  <c r="S40" i="44"/>
  <c r="AG40" i="44" s="1"/>
  <c r="B39" i="45"/>
  <c r="F69" i="47" s="1"/>
  <c r="S33" i="44"/>
  <c r="AG33" i="44" s="1"/>
  <c r="B32" i="45"/>
  <c r="F575" i="46" s="1"/>
  <c r="S32" i="44"/>
  <c r="AG32" i="44" s="1"/>
  <c r="S30" i="44"/>
  <c r="AG30" i="44" s="1"/>
  <c r="B29" i="45"/>
  <c r="F509" i="46" s="1"/>
  <c r="S21" i="44"/>
  <c r="AG21" i="44" s="1"/>
  <c r="B20" i="45"/>
  <c r="F311" i="46" s="1"/>
  <c r="S19" i="44"/>
  <c r="AG19" i="44" s="1"/>
  <c r="B18" i="45"/>
  <c r="F267" i="46" s="1"/>
  <c r="S16" i="44"/>
  <c r="AG16" i="44" s="1"/>
  <c r="B15" i="45"/>
  <c r="F201" i="46" s="1"/>
  <c r="S12" i="44"/>
  <c r="AG12" i="44" s="1"/>
  <c r="B11" i="45"/>
  <c r="F113" i="46" s="1"/>
  <c r="S15" i="44"/>
  <c r="AG15" i="44" s="1"/>
  <c r="B14" i="45"/>
  <c r="F179" i="46" s="1"/>
  <c r="S14" i="44"/>
  <c r="AG14" i="44" s="1"/>
  <c r="S7" i="44"/>
  <c r="AG7" i="44" s="1"/>
  <c r="B6" i="45"/>
  <c r="F3" i="46" s="1"/>
  <c r="S13" i="44"/>
  <c r="AG13" i="44" s="1"/>
  <c r="B12" i="45"/>
  <c r="F135" i="46" s="1"/>
  <c r="S11" i="44"/>
  <c r="AG11" i="44" s="1"/>
  <c r="B10" i="45"/>
  <c r="F91" i="46" s="1"/>
  <c r="S9" i="44"/>
  <c r="AG9" i="44" s="1"/>
  <c r="S8" i="44"/>
  <c r="AG8" i="44" s="1"/>
  <c r="B7" i="45"/>
  <c r="F25" i="46" s="1"/>
  <c r="S10" i="44"/>
  <c r="AG10" i="44" s="1"/>
  <c r="AP64" i="44"/>
  <c r="AD52" i="44"/>
  <c r="P51" i="44"/>
  <c r="G7" i="49"/>
  <c r="G11" i="49"/>
  <c r="G19" i="49"/>
  <c r="AP62" i="44"/>
  <c r="F8" i="49"/>
  <c r="F12" i="49"/>
  <c r="F16" i="49"/>
  <c r="G18" i="49"/>
  <c r="AD41" i="44"/>
  <c r="AP15" i="44"/>
  <c r="G15" i="49"/>
  <c r="F4" i="49"/>
  <c r="G6" i="49"/>
  <c r="G10" i="49"/>
  <c r="G14" i="49"/>
  <c r="F20" i="49"/>
  <c r="G22" i="49"/>
  <c r="G5" i="49"/>
  <c r="F7" i="49"/>
  <c r="G9" i="49"/>
  <c r="F11" i="49"/>
  <c r="G13" i="49"/>
  <c r="F15" i="49"/>
  <c r="G17" i="49"/>
  <c r="F19" i="49"/>
  <c r="G21" i="49"/>
  <c r="AD58" i="44"/>
  <c r="AP47" i="44"/>
  <c r="AP42" i="44"/>
  <c r="P47" i="44"/>
  <c r="P46" i="44"/>
  <c r="AP23" i="44"/>
  <c r="P15" i="44"/>
  <c r="P14" i="44"/>
  <c r="F5" i="49"/>
  <c r="F9" i="49"/>
  <c r="F13" i="49"/>
  <c r="F17" i="49"/>
  <c r="F21" i="49"/>
  <c r="F6" i="49"/>
  <c r="F10" i="49"/>
  <c r="F14" i="49"/>
  <c r="F18" i="49"/>
  <c r="F22" i="49"/>
  <c r="O54" i="45"/>
  <c r="P49" i="44"/>
  <c r="AP46" i="44"/>
  <c r="AP32" i="44"/>
  <c r="AD22" i="44"/>
  <c r="C50" i="45"/>
  <c r="T62" i="45"/>
  <c r="AD26" i="44"/>
  <c r="P19" i="44"/>
  <c r="P18" i="44"/>
  <c r="AP10" i="44"/>
  <c r="M51" i="45"/>
  <c r="O51" i="45" s="1"/>
  <c r="P66" i="44"/>
  <c r="I53" i="45"/>
  <c r="AD50" i="44"/>
  <c r="AP19" i="44"/>
  <c r="AD18" i="44"/>
  <c r="AD55" i="44"/>
  <c r="P54" i="44"/>
  <c r="AD38" i="44"/>
  <c r="T49" i="45"/>
  <c r="T17" i="45"/>
  <c r="O17" i="45"/>
  <c r="T58" i="45"/>
  <c r="O38" i="45"/>
  <c r="I18" i="45"/>
  <c r="T65" i="45"/>
  <c r="T6" i="45"/>
  <c r="I58" i="45"/>
  <c r="T34" i="45"/>
  <c r="O37" i="45"/>
  <c r="I26" i="45"/>
  <c r="C59" i="45"/>
  <c r="I59" i="45" s="1"/>
  <c r="P60" i="44"/>
  <c r="AP54" i="44"/>
  <c r="P53" i="45"/>
  <c r="T53" i="45" s="1"/>
  <c r="C52" i="45"/>
  <c r="I52" i="45" s="1"/>
  <c r="P53" i="44"/>
  <c r="K44" i="45"/>
  <c r="O44" i="45" s="1"/>
  <c r="AD45" i="44"/>
  <c r="E29" i="45"/>
  <c r="P30" i="44"/>
  <c r="C16" i="45"/>
  <c r="I16" i="45" s="1"/>
  <c r="P17" i="44"/>
  <c r="C17" i="45"/>
  <c r="I17" i="45" s="1"/>
  <c r="AD65" i="44"/>
  <c r="P55" i="44"/>
  <c r="E41" i="45"/>
  <c r="I41" i="45" s="1"/>
  <c r="P42" i="44"/>
  <c r="D27" i="45"/>
  <c r="I27" i="45" s="1"/>
  <c r="P28" i="44"/>
  <c r="AD17" i="44"/>
  <c r="K16" i="45"/>
  <c r="O16" i="45" s="1"/>
  <c r="Q63" i="45"/>
  <c r="O64" i="45"/>
  <c r="P63" i="44"/>
  <c r="AP58" i="44"/>
  <c r="P58" i="44"/>
  <c r="T56" i="45"/>
  <c r="AP56" i="44"/>
  <c r="P56" i="44"/>
  <c r="AD53" i="44"/>
  <c r="E37" i="45"/>
  <c r="P38" i="44"/>
  <c r="K36" i="45"/>
  <c r="O36" i="45" s="1"/>
  <c r="AD37" i="44"/>
  <c r="E33" i="45"/>
  <c r="I33" i="45" s="1"/>
  <c r="P34" i="44"/>
  <c r="AD25" i="44"/>
  <c r="O20" i="45"/>
  <c r="Q19" i="45"/>
  <c r="AP20" i="44"/>
  <c r="AP18" i="44"/>
  <c r="AQ18" i="44" s="1"/>
  <c r="D10" i="45"/>
  <c r="I10" i="45" s="1"/>
  <c r="P11" i="44"/>
  <c r="T48" i="45"/>
  <c r="J62" i="45"/>
  <c r="O62" i="45" s="1"/>
  <c r="AD63" i="44"/>
  <c r="C64" i="45"/>
  <c r="I64" i="45" s="1"/>
  <c r="P65" i="44"/>
  <c r="I51" i="45"/>
  <c r="I49" i="45"/>
  <c r="P40" i="45"/>
  <c r="T40" i="45" s="1"/>
  <c r="AP41" i="44"/>
  <c r="J33" i="45"/>
  <c r="O33" i="45" s="1"/>
  <c r="AD34" i="44"/>
  <c r="R29" i="45"/>
  <c r="AP30" i="44"/>
  <c r="T55" i="45"/>
  <c r="J61" i="45"/>
  <c r="O61" i="45" s="1"/>
  <c r="AD62" i="44"/>
  <c r="AD60" i="44"/>
  <c r="P54" i="45"/>
  <c r="T54" i="45" s="1"/>
  <c r="AP55" i="44"/>
  <c r="AD51" i="44"/>
  <c r="J50" i="45"/>
  <c r="O50" i="45" s="1"/>
  <c r="O49" i="45"/>
  <c r="P41" i="44"/>
  <c r="C40" i="45"/>
  <c r="I40" i="45" s="1"/>
  <c r="P36" i="45"/>
  <c r="T36" i="45" s="1"/>
  <c r="AP37" i="44"/>
  <c r="C36" i="45"/>
  <c r="I36" i="45" s="1"/>
  <c r="P37" i="44"/>
  <c r="AP33" i="44"/>
  <c r="P32" i="45"/>
  <c r="T32" i="45" s="1"/>
  <c r="O24" i="45"/>
  <c r="Q23" i="45"/>
  <c r="T23" i="45" s="1"/>
  <c r="AP24" i="44"/>
  <c r="AP66" i="44"/>
  <c r="C60" i="45"/>
  <c r="I60" i="45" s="1"/>
  <c r="P61" i="44"/>
  <c r="AP59" i="44"/>
  <c r="AP57" i="44"/>
  <c r="P57" i="44"/>
  <c r="I55" i="45"/>
  <c r="AD54" i="44"/>
  <c r="AQ54" i="44" s="1"/>
  <c r="I46" i="45"/>
  <c r="AD46" i="44"/>
  <c r="I45" i="45"/>
  <c r="D31" i="45"/>
  <c r="I31" i="45" s="1"/>
  <c r="P32" i="44"/>
  <c r="J30" i="45"/>
  <c r="O30" i="45" s="1"/>
  <c r="AD31" i="44"/>
  <c r="M28" i="45"/>
  <c r="O28" i="45" s="1"/>
  <c r="AD29" i="44"/>
  <c r="AD23" i="44"/>
  <c r="J22" i="45"/>
  <c r="O22" i="45" s="1"/>
  <c r="AD21" i="44"/>
  <c r="C12" i="45"/>
  <c r="I12" i="45" s="1"/>
  <c r="P13" i="44"/>
  <c r="AP11" i="44"/>
  <c r="P7" i="44"/>
  <c r="T39" i="45"/>
  <c r="I54" i="45"/>
  <c r="J34" i="45"/>
  <c r="O34" i="45" s="1"/>
  <c r="AD35" i="44"/>
  <c r="F34" i="45"/>
  <c r="P35" i="44"/>
  <c r="AD13" i="44"/>
  <c r="K12" i="45"/>
  <c r="O12" i="45" s="1"/>
  <c r="C63" i="45"/>
  <c r="I63" i="45" s="1"/>
  <c r="P64" i="44"/>
  <c r="I57" i="45"/>
  <c r="AP52" i="44"/>
  <c r="K48" i="45"/>
  <c r="AD49" i="44"/>
  <c r="D47" i="45"/>
  <c r="I47" i="45" s="1"/>
  <c r="P48" i="44"/>
  <c r="M32" i="45"/>
  <c r="AD33" i="44"/>
  <c r="P13" i="45"/>
  <c r="T13" i="45" s="1"/>
  <c r="AP14" i="44"/>
  <c r="AD64" i="44"/>
  <c r="O57" i="45"/>
  <c r="AD57" i="44"/>
  <c r="I56" i="45"/>
  <c r="AP51" i="44"/>
  <c r="AP50" i="44"/>
  <c r="D42" i="45"/>
  <c r="I42" i="45" s="1"/>
  <c r="P43" i="44"/>
  <c r="P37" i="45"/>
  <c r="T37" i="45" s="1"/>
  <c r="AP38" i="44"/>
  <c r="K35" i="45"/>
  <c r="O35" i="45" s="1"/>
  <c r="AD36" i="44"/>
  <c r="J29" i="45"/>
  <c r="O29" i="45" s="1"/>
  <c r="AD30" i="44"/>
  <c r="AP22" i="44"/>
  <c r="C21" i="45"/>
  <c r="I21" i="45" s="1"/>
  <c r="P22" i="44"/>
  <c r="P45" i="45"/>
  <c r="T45" i="45" s="1"/>
  <c r="AD66" i="44"/>
  <c r="J65" i="45"/>
  <c r="O65" i="45" s="1"/>
  <c r="Q59" i="45"/>
  <c r="T59" i="45" s="1"/>
  <c r="AP60" i="44"/>
  <c r="O45" i="45"/>
  <c r="P8" i="45"/>
  <c r="T8" i="45" s="1"/>
  <c r="AP9" i="44"/>
  <c r="C48" i="45"/>
  <c r="I48" i="45" s="1"/>
  <c r="I24" i="45"/>
  <c r="P52" i="44"/>
  <c r="T50" i="45"/>
  <c r="P50" i="44"/>
  <c r="AQ50" i="44" s="1"/>
  <c r="C25" i="45"/>
  <c r="I25" i="45" s="1"/>
  <c r="P26" i="44"/>
  <c r="E9" i="45"/>
  <c r="I9" i="45" s="1"/>
  <c r="P10" i="44"/>
  <c r="K8" i="45"/>
  <c r="O8" i="45" s="1"/>
  <c r="AD9" i="44"/>
  <c r="P9" i="44"/>
  <c r="C8" i="45"/>
  <c r="I8" i="45" s="1"/>
  <c r="I62" i="45"/>
  <c r="J60" i="45"/>
  <c r="O60" i="45" s="1"/>
  <c r="AD61" i="44"/>
  <c r="P64" i="45"/>
  <c r="T64" i="45" s="1"/>
  <c r="AP65" i="44"/>
  <c r="O63" i="45"/>
  <c r="J58" i="45"/>
  <c r="O58" i="45" s="1"/>
  <c r="AD59" i="44"/>
  <c r="AP53" i="44"/>
  <c r="P52" i="45"/>
  <c r="T52" i="45" s="1"/>
  <c r="C44" i="45"/>
  <c r="I44" i="45" s="1"/>
  <c r="P45" i="44"/>
  <c r="AP43" i="44"/>
  <c r="P39" i="44"/>
  <c r="P28" i="45"/>
  <c r="T28" i="45" s="1"/>
  <c r="AP29" i="44"/>
  <c r="D22" i="45"/>
  <c r="I22" i="45" s="1"/>
  <c r="P23" i="44"/>
  <c r="AD14" i="44"/>
  <c r="I13" i="45"/>
  <c r="T57" i="45"/>
  <c r="K19" i="45"/>
  <c r="O19" i="45" s="1"/>
  <c r="AD20" i="44"/>
  <c r="J18" i="45"/>
  <c r="O18" i="45" s="1"/>
  <c r="AD19" i="44"/>
  <c r="AQ19" i="44" s="1"/>
  <c r="D15" i="45"/>
  <c r="I15" i="45" s="1"/>
  <c r="P16" i="44"/>
  <c r="O13" i="45"/>
  <c r="D11" i="45"/>
  <c r="I11" i="45" s="1"/>
  <c r="P12" i="44"/>
  <c r="O55" i="45"/>
  <c r="T63" i="45"/>
  <c r="AD56" i="44"/>
  <c r="O53" i="45"/>
  <c r="O52" i="45"/>
  <c r="J46" i="45"/>
  <c r="O46" i="45" s="1"/>
  <c r="AD47" i="44"/>
  <c r="AQ47" i="44" s="1"/>
  <c r="AD42" i="44"/>
  <c r="AP39" i="44"/>
  <c r="I37" i="45"/>
  <c r="AP35" i="44"/>
  <c r="AP34" i="44"/>
  <c r="P33" i="44"/>
  <c r="C32" i="45"/>
  <c r="I32" i="45" s="1"/>
  <c r="P31" i="44"/>
  <c r="T29" i="45"/>
  <c r="C28" i="45"/>
  <c r="I28" i="45" s="1"/>
  <c r="P29" i="44"/>
  <c r="P24" i="45"/>
  <c r="T24" i="45" s="1"/>
  <c r="AP25" i="44"/>
  <c r="P20" i="45"/>
  <c r="T20" i="45" s="1"/>
  <c r="AP21" i="44"/>
  <c r="J14" i="45"/>
  <c r="O14" i="45" s="1"/>
  <c r="AD15" i="44"/>
  <c r="AQ15" i="44" s="1"/>
  <c r="AD10" i="44"/>
  <c r="AP7" i="44"/>
  <c r="O56" i="45"/>
  <c r="I50" i="45"/>
  <c r="Q35" i="45"/>
  <c r="AP36" i="44"/>
  <c r="T33" i="45"/>
  <c r="P60" i="45"/>
  <c r="T60" i="45" s="1"/>
  <c r="AP61" i="44"/>
  <c r="K43" i="45"/>
  <c r="O43" i="45" s="1"/>
  <c r="AD44" i="44"/>
  <c r="I43" i="45"/>
  <c r="J42" i="45"/>
  <c r="O42" i="45" s="1"/>
  <c r="AD43" i="44"/>
  <c r="O41" i="45"/>
  <c r="AP40" i="44"/>
  <c r="D39" i="45"/>
  <c r="I39" i="45" s="1"/>
  <c r="P40" i="44"/>
  <c r="I38" i="45"/>
  <c r="Q27" i="45"/>
  <c r="T27" i="45" s="1"/>
  <c r="AP28" i="44"/>
  <c r="P27" i="44"/>
  <c r="T25" i="45"/>
  <c r="K11" i="45"/>
  <c r="O11" i="45" s="1"/>
  <c r="AD12" i="44"/>
  <c r="J10" i="45"/>
  <c r="O10" i="45" s="1"/>
  <c r="AD11" i="44"/>
  <c r="O9" i="45"/>
  <c r="AP8" i="44"/>
  <c r="D7" i="45"/>
  <c r="I7" i="45" s="1"/>
  <c r="P8" i="44"/>
  <c r="I6" i="45"/>
  <c r="I65" i="45"/>
  <c r="AP63" i="44"/>
  <c r="T61" i="45"/>
  <c r="P62" i="44"/>
  <c r="AQ62" i="44" s="1"/>
  <c r="P59" i="44"/>
  <c r="AP49" i="44"/>
  <c r="P44" i="45"/>
  <c r="T44" i="45" s="1"/>
  <c r="AP45" i="44"/>
  <c r="AD39" i="44"/>
  <c r="AP31" i="44"/>
  <c r="I29" i="45"/>
  <c r="AP27" i="44"/>
  <c r="AP26" i="44"/>
  <c r="P25" i="44"/>
  <c r="T21" i="45"/>
  <c r="C20" i="45"/>
  <c r="I20" i="45" s="1"/>
  <c r="P21" i="44"/>
  <c r="P16" i="45"/>
  <c r="T16" i="45" s="1"/>
  <c r="AP17" i="44"/>
  <c r="P12" i="45"/>
  <c r="T12" i="45" s="1"/>
  <c r="AP13" i="44"/>
  <c r="J6" i="45"/>
  <c r="O6" i="45" s="1"/>
  <c r="AD7" i="44"/>
  <c r="I34" i="45"/>
  <c r="I61" i="45"/>
  <c r="O59" i="45"/>
  <c r="Q43" i="45"/>
  <c r="T43" i="45" s="1"/>
  <c r="AP44" i="44"/>
  <c r="T42" i="45"/>
  <c r="T41" i="45"/>
  <c r="K27" i="45"/>
  <c r="O27" i="45" s="1"/>
  <c r="AD28" i="44"/>
  <c r="J26" i="45"/>
  <c r="O26" i="45" s="1"/>
  <c r="AD27" i="44"/>
  <c r="O25" i="45"/>
  <c r="D23" i="45"/>
  <c r="I23" i="45" s="1"/>
  <c r="P24" i="44"/>
  <c r="O21" i="45"/>
  <c r="D19" i="45"/>
  <c r="I19" i="45" s="1"/>
  <c r="P20" i="44"/>
  <c r="Q11" i="45"/>
  <c r="T11" i="45" s="1"/>
  <c r="AP12" i="44"/>
  <c r="T9" i="45"/>
  <c r="T51" i="45"/>
  <c r="O48" i="45"/>
  <c r="AD48" i="44"/>
  <c r="O40" i="45"/>
  <c r="AD40" i="44"/>
  <c r="T35" i="45"/>
  <c r="O32" i="45"/>
  <c r="AD32" i="44"/>
  <c r="AD24" i="44"/>
  <c r="T19" i="45"/>
  <c r="AD16" i="44"/>
  <c r="AD8" i="44"/>
  <c r="O47" i="45"/>
  <c r="P44" i="44"/>
  <c r="O39" i="45"/>
  <c r="P36" i="44"/>
  <c r="O31" i="45"/>
  <c r="I30" i="45"/>
  <c r="T26" i="45"/>
  <c r="O23" i="45"/>
  <c r="T18" i="45"/>
  <c r="O15" i="45"/>
  <c r="I14" i="45"/>
  <c r="T10" i="45"/>
  <c r="O7" i="45"/>
  <c r="T47" i="45"/>
  <c r="I35" i="45"/>
  <c r="T15" i="45"/>
  <c r="P31" i="45"/>
  <c r="T31" i="45" s="1"/>
  <c r="P7" i="45"/>
  <c r="T7" i="45" s="1"/>
  <c r="AP48" i="44"/>
  <c r="T46" i="45"/>
  <c r="T38" i="45"/>
  <c r="T30" i="45"/>
  <c r="T22" i="45"/>
  <c r="AP16" i="44"/>
  <c r="T14" i="45"/>
  <c r="U62" i="45" l="1"/>
  <c r="AQ66" i="44"/>
  <c r="U54" i="45"/>
  <c r="AQ7" i="44"/>
  <c r="AQ36" i="44"/>
  <c r="AQ46" i="44"/>
  <c r="U34" i="45"/>
  <c r="U65" i="45"/>
  <c r="U53" i="45"/>
  <c r="AQ56" i="44"/>
  <c r="U17" i="45"/>
  <c r="AQ14" i="44"/>
  <c r="U58" i="45"/>
  <c r="AQ30" i="44"/>
  <c r="AQ60" i="44"/>
  <c r="AQ24" i="44"/>
  <c r="U61" i="45"/>
  <c r="AQ31" i="44"/>
  <c r="AQ44" i="44"/>
  <c r="AQ20" i="44"/>
  <c r="AQ59" i="44"/>
  <c r="AQ12" i="44"/>
  <c r="AQ26" i="44"/>
  <c r="AQ49" i="44"/>
  <c r="AQ13" i="44"/>
  <c r="AQ48" i="44"/>
  <c r="U50" i="45"/>
  <c r="AQ33" i="44"/>
  <c r="U18" i="45"/>
  <c r="U25" i="45"/>
  <c r="U16" i="45"/>
  <c r="U26" i="45"/>
  <c r="U7" i="45"/>
  <c r="U41" i="45"/>
  <c r="U60" i="45"/>
  <c r="U36" i="45"/>
  <c r="U49" i="45"/>
  <c r="U10" i="45"/>
  <c r="U32" i="45"/>
  <c r="U15" i="45"/>
  <c r="U31" i="45"/>
  <c r="U21" i="45"/>
  <c r="U56" i="45"/>
  <c r="U46" i="45"/>
  <c r="U29" i="45"/>
  <c r="U37" i="45"/>
  <c r="U47" i="45"/>
  <c r="U27" i="45"/>
  <c r="AQ27" i="44"/>
  <c r="U39" i="45"/>
  <c r="AQ42" i="44"/>
  <c r="U8" i="45"/>
  <c r="AQ34" i="44"/>
  <c r="U59" i="45"/>
  <c r="U23" i="45"/>
  <c r="AQ21" i="44"/>
  <c r="U33" i="45"/>
  <c r="U38" i="45"/>
  <c r="U11" i="45"/>
  <c r="AQ39" i="44"/>
  <c r="AQ9" i="44"/>
  <c r="AQ22" i="44"/>
  <c r="U55" i="45"/>
  <c r="U40" i="45"/>
  <c r="AQ11" i="44"/>
  <c r="U22" i="45"/>
  <c r="AQ41" i="44"/>
  <c r="AQ55" i="44"/>
  <c r="U9" i="45"/>
  <c r="AQ29" i="44"/>
  <c r="AQ16" i="44"/>
  <c r="U13" i="45"/>
  <c r="AQ45" i="44"/>
  <c r="AQ52" i="44"/>
  <c r="U42" i="45"/>
  <c r="U57" i="45"/>
  <c r="U12" i="45"/>
  <c r="AQ32" i="44"/>
  <c r="U51" i="45"/>
  <c r="AQ58" i="44"/>
  <c r="AQ53" i="44"/>
  <c r="U63" i="45"/>
  <c r="U19" i="45"/>
  <c r="U43" i="45"/>
  <c r="U20" i="45"/>
  <c r="AQ57" i="44"/>
  <c r="U24" i="45"/>
  <c r="AQ65" i="44"/>
  <c r="AQ38" i="44"/>
  <c r="U52" i="45"/>
  <c r="U14" i="45"/>
  <c r="U35" i="45"/>
  <c r="AQ40" i="44"/>
  <c r="AQ43" i="44"/>
  <c r="AQ35" i="44"/>
  <c r="U30" i="45"/>
  <c r="AQ25" i="44"/>
  <c r="U6" i="45"/>
  <c r="U28" i="45"/>
  <c r="U44" i="45"/>
  <c r="AQ10" i="44"/>
  <c r="AQ8" i="44"/>
  <c r="AQ23" i="44"/>
  <c r="U48" i="45"/>
  <c r="AQ64" i="44"/>
  <c r="U45" i="45"/>
  <c r="AQ61" i="44"/>
  <c r="AQ37" i="44"/>
  <c r="AQ51" i="44"/>
  <c r="U64" i="45"/>
  <c r="AQ63" i="44"/>
  <c r="AQ28" i="44"/>
  <c r="AQ17" i="44"/>
  <c r="B141" i="37" l="1"/>
  <c r="B140" i="37" l="1"/>
  <c r="B139" i="37"/>
</calcChain>
</file>

<file path=xl/comments1.xml><?xml version="1.0" encoding="utf-8"?>
<comments xmlns="http://schemas.openxmlformats.org/spreadsheetml/2006/main">
  <authors>
    <author>ผู้สร้าง</author>
  </authors>
  <commentList>
    <comment ref="H10" authorId="0" shapeId="0">
      <text>
        <r>
          <rPr>
            <b/>
            <sz val="16"/>
            <color indexed="8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<sst xmlns="http://schemas.openxmlformats.org/spreadsheetml/2006/main" count="603" uniqueCount="170">
  <si>
    <t>สำนักงานเขตพื้นที่การศึกษาประถมศึกษาเชียงราย เขต 2</t>
  </si>
  <si>
    <t>เลขที่</t>
  </si>
  <si>
    <t>ร้อยละ</t>
  </si>
  <si>
    <t>คะแนน</t>
  </si>
  <si>
    <t>คะแนนเฉลี่ย</t>
  </si>
  <si>
    <t>ร้อยละของจำนวนนักเรียน</t>
  </si>
  <si>
    <t>ปรับปรุง</t>
  </si>
  <si>
    <t>พอใช้</t>
  </si>
  <si>
    <t>ดี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</si>
  <si>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</si>
  <si>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</si>
  <si>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</si>
  <si>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Data_School</t>
  </si>
  <si>
    <t>เชื่อมโยงมาจากชีท ข้อมูลโรงเรียน (Data_School)  เพื่อแสดงและพิมพ์เป็นข้อมูลเอกสาร</t>
  </si>
  <si>
    <t>G_Class</t>
  </si>
  <si>
    <t>Data_Individual</t>
  </si>
  <si>
    <t>เชื่อมโยงมาจากชีทข้อมูลนักเรียนรายบุคคล (Data_Individual)  เพื่อแสดงข้อมูลและพิมพ์เป็นเอกสาร</t>
  </si>
  <si>
    <t>ขั้นตอน/วิธีใช้</t>
  </si>
  <si>
    <t>1.</t>
  </si>
  <si>
    <t>2.</t>
  </si>
  <si>
    <t>3.</t>
  </si>
  <si>
    <t>4.</t>
  </si>
  <si>
    <t>Link1</t>
  </si>
  <si>
    <t>Link2</t>
  </si>
  <si>
    <t>โปรแกรมวิเคราะห์ผลการประเมินคุณภาพการศึกษาขั้นพื้นฐาน</t>
  </si>
  <si>
    <t>ขั้นตอน/วิธีใช้...</t>
  </si>
  <si>
    <t>ผลการประเมินคุณภาพการศึกษาขั้นพื้นฐาน</t>
  </si>
  <si>
    <t>โรงเรียน</t>
  </si>
  <si>
    <t>ชื่อ - สกุล</t>
  </si>
  <si>
    <t>Testing Analyze Program (TAP)</t>
  </si>
  <si>
    <t>(Testing Analyze Program : TAP)</t>
  </si>
  <si>
    <t>สำนักงานเขตพื้นที่การศึกษาประถมศึกษา</t>
  </si>
  <si>
    <t>รหัสโรงเรียน (รหัส NT)</t>
  </si>
  <si>
    <t>อำเภอ</t>
  </si>
  <si>
    <t>จังหวัด</t>
  </si>
  <si>
    <t>เชียงราย</t>
  </si>
  <si>
    <t>G_N1-30</t>
  </si>
  <si>
    <t xml:space="preserve"> ประกอบด้วยชีท (Sheet) จำนวน 8 ชีท ดังนี้</t>
  </si>
  <si>
    <t>G_N31-60</t>
  </si>
  <si>
    <t xml:space="preserve">ให้บันทึกไฟล์ หรือ Save File ไว้  </t>
  </si>
  <si>
    <t>เปิดชีทอื่นๆ เพื่อดูผล แล้วพิมพ์เป็นเอกสาร หรือบันทึกเป็นไฟล์ PDF (จัดทำเป็นเอกสาร Digital)</t>
  </si>
  <si>
    <t>5.</t>
  </si>
  <si>
    <t>ชื่อ-สกุล</t>
  </si>
  <si>
    <t>LineID : suwit_bangngirn</t>
  </si>
  <si>
    <t xml:space="preserve"> Facebook : Suwit Bangngirn </t>
  </si>
  <si>
    <t>หน้า 3-4 เป็นปกหน้าและปกหลัง เพื่ออำนวยความสะดวกให้กับโรงเรียน</t>
  </si>
  <si>
    <t>e-Mail : swbangngirn@esdc.go.th</t>
  </si>
  <si>
    <t>หมายเหตุ</t>
  </si>
  <si>
    <r>
      <rPr>
        <b/>
        <u/>
        <sz val="17"/>
        <color rgb="FFFF0000"/>
        <rFont val="TH Sarabun New"/>
        <family val="2"/>
      </rPr>
      <t>พัฒนาโดย</t>
    </r>
    <r>
      <rPr>
        <b/>
        <sz val="17"/>
        <rFont val="TH Sarabun New"/>
        <family val="2"/>
      </rPr>
      <t xml:space="preserve">  </t>
    </r>
    <r>
      <rPr>
        <b/>
        <sz val="17"/>
        <color indexed="62"/>
        <rFont val="TH Sarabun New"/>
        <family val="2"/>
      </rPr>
      <t>ศน.สุวิทย์  บั้งเงิน</t>
    </r>
    <r>
      <rPr>
        <b/>
        <sz val="17"/>
        <rFont val="TH Sarabun New"/>
        <family val="2"/>
      </rPr>
      <t xml:space="preserve">  ศึกษานิเทศก์ สพป.เชียงราย เขต 2  </t>
    </r>
    <r>
      <rPr>
        <b/>
        <sz val="17"/>
        <color rgb="FFC00000"/>
        <rFont val="TH Sarabun New"/>
        <family val="2"/>
      </rPr>
      <t>Tel : 089-9984328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</si>
  <si>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>ตั้งแต่เลขที่ 1-30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</si>
  <si>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 xml:space="preserve">ตั้งแต่เลขที่ 31-60 </t>
    </r>
  </si>
  <si>
    <r>
      <rPr>
        <b/>
        <sz val="17"/>
        <rFont val="TH Sarabun New"/>
        <family val="2"/>
      </rPr>
      <t xml:space="preserve">คัดลอก </t>
    </r>
    <r>
      <rPr>
        <b/>
        <sz val="17"/>
        <color rgb="FFFF0000"/>
        <rFont val="TH Sarabun New"/>
        <family val="2"/>
      </rPr>
      <t xml:space="preserve">คะแนนผลการทดสอบข้อสอบมาตรฐานกลาง </t>
    </r>
    <r>
      <rPr>
        <sz val="17"/>
        <rFont val="TH Sarabun New"/>
        <family val="2"/>
      </rPr>
      <t xml:space="preserve">ของโรงเรียน (เฉพาะบางช่วง : ตามตัวอย่าง) โดย </t>
    </r>
    <r>
      <rPr>
        <b/>
        <sz val="17"/>
        <color rgb="FFFF0000"/>
        <rFont val="TH Sarabun New"/>
        <family val="2"/>
      </rPr>
      <t xml:space="preserve">คะแนนโรงเรียน (ห้องเรียน) </t>
    </r>
    <r>
      <rPr>
        <sz val="17"/>
        <rFont val="TH Sarabun New"/>
        <family val="2"/>
      </rPr>
      <t xml:space="preserve">มาวางในชีท </t>
    </r>
    <r>
      <rPr>
        <b/>
        <u/>
        <sz val="17"/>
        <color indexed="17"/>
        <rFont val="TH Sarabun New"/>
        <family val="2"/>
      </rPr>
      <t>Data_School</t>
    </r>
    <r>
      <rPr>
        <sz val="17"/>
        <rFont val="TH Sarabun New"/>
        <family val="2"/>
      </rPr>
      <t xml:space="preserve"> และ </t>
    </r>
    <r>
      <rPr>
        <b/>
        <sz val="17"/>
        <color rgb="FFFF0000"/>
        <rFont val="TH Sarabun New"/>
        <family val="2"/>
      </rPr>
      <t xml:space="preserve">คะแนนรายบุคคล </t>
    </r>
    <r>
      <rPr>
        <sz val="17"/>
        <rFont val="TH Sarabun New"/>
        <family val="2"/>
      </rPr>
      <t>วางในชีท</t>
    </r>
    <r>
      <rPr>
        <b/>
        <sz val="17"/>
        <color rgb="FFFF0000"/>
        <rFont val="TH Sarabun New"/>
        <family val="2"/>
      </rPr>
      <t xml:space="preserve"> </t>
    </r>
    <r>
      <rPr>
        <b/>
        <u/>
        <sz val="17"/>
        <color indexed="17"/>
        <rFont val="TH Sarabun New"/>
        <family val="2"/>
      </rPr>
      <t>Data_Individual</t>
    </r>
    <r>
      <rPr>
        <sz val="17"/>
        <rFont val="TH Sarabun New"/>
        <family val="2"/>
      </rPr>
      <t xml:space="preserve"> </t>
    </r>
  </si>
  <si>
    <r>
      <rPr>
        <b/>
        <u/>
        <sz val="17"/>
        <rFont val="TH Sarabun New"/>
        <family val="2"/>
      </rPr>
      <t>หมายเหตุ</t>
    </r>
    <r>
      <rPr>
        <sz val="17"/>
        <rFont val="TH Sarabun New"/>
        <family val="2"/>
      </rPr>
      <t xml:space="preserve"> </t>
    </r>
  </si>
  <si>
    <r>
      <rPr>
        <b/>
        <sz val="17"/>
        <color rgb="FFFF0000"/>
        <rFont val="TH Sarabun New"/>
        <family val="2"/>
      </rPr>
      <t xml:space="preserve">     </t>
    </r>
    <r>
      <rPr>
        <sz val="17"/>
        <rFont val="TH Sarabun New"/>
        <family val="2"/>
      </rPr>
      <t xml:space="preserve"> - กรณีมีกการแสดงผลภาพก่อนพิมพ์อาจมีการคลาดเคลื่อนไม่ตรงหน้า  ทั้งนี้เนื่องจากการตั้งค่าเครื่องพิมพ์ของแต่ละยี่ห้อ  แต่สามารถกำหนดจัดแบ่งหน้าใหม่ให้เหมาะสมได้... (เมนู… เค้าโครงหน้ากระดาษ &gt; ตัวแบ่งหน้า &gt; แทรกตัวแบ่งหน้า/เอาตัวแบ่งหน้าออก)
      </t>
    </r>
  </si>
  <si>
    <r>
      <rPr>
        <b/>
        <u/>
        <sz val="16"/>
        <color rgb="FFFF0000"/>
        <rFont val="TH Sarabun New"/>
        <family val="2"/>
      </rPr>
      <t>มีปัญหาข้อสงสัย</t>
    </r>
    <r>
      <rPr>
        <b/>
        <sz val="16"/>
        <rFont val="TH Sarabun New"/>
        <family val="2"/>
      </rPr>
      <t xml:space="preserve">   ติดต่อสอบถาม  </t>
    </r>
    <r>
      <rPr>
        <b/>
        <sz val="16"/>
        <color indexed="62"/>
        <rFont val="TH Sarabun New"/>
        <family val="2"/>
      </rPr>
      <t>ศน.สุวิทย์  บั้งเงิน</t>
    </r>
    <r>
      <rPr>
        <b/>
        <sz val="16"/>
        <rFont val="TH Sarabun New"/>
        <family val="2"/>
      </rPr>
      <t xml:space="preserve">  ศึกษานิเทศก์ สพป.เชียงราย เขต 2  </t>
    </r>
    <r>
      <rPr>
        <b/>
        <sz val="16"/>
        <color rgb="FFC00000"/>
        <rFont val="TH Sarabun New"/>
        <family val="2"/>
      </rPr>
      <t>Tel : 089-9984328</t>
    </r>
  </si>
  <si>
    <t>เขตพื้นที่ฯ</t>
  </si>
  <si>
    <r>
      <t xml:space="preserve">อนุญาตให้กรอกเฉพาะเซลที่มีพื้นหลังสีขาวเท่านั้น </t>
    </r>
    <r>
      <rPr>
        <b/>
        <u/>
        <sz val="18"/>
        <color rgb="FFFF0000"/>
        <rFont val="TH Sarabun New"/>
        <family val="2"/>
      </rPr>
      <t>(การคัดลอกแล้วให้วางแบบ "ค่า" (Value)</t>
    </r>
    <r>
      <rPr>
        <b/>
        <sz val="18"/>
        <color rgb="FFFF0000"/>
        <rFont val="TH Sarabun New"/>
        <family val="2"/>
      </rPr>
      <t xml:space="preserve"> </t>
    </r>
  </si>
  <si>
    <t>ชั้นประถมศึกษาปีที่ 3  ปีการศึกษา 2560</t>
  </si>
  <si>
    <t>เพื่อช่วยในการวิเคราะห์ผลการประเมินคุณภาพการศึกษาการศึกษาขั้นพื้นฐาน  ระดับชั้นประถมศึกษาปีที่ 3  เป็นรายชั้นและรายบุคคล ในรูปของกราฟหรือแผนภูมิ แล้วนำผลไปใช้เพื่อการปรับปรุงคุณภาพผู้เรียน ตลอดทั้งคุณภาพการสอนของครู</t>
  </si>
  <si>
    <t>Read_Me TAP P.3</t>
  </si>
  <si>
    <t xml:space="preserve"> NT_P.3 (2560)</t>
  </si>
  <si>
    <t>ด้าน</t>
  </si>
  <si>
    <t>สพฐ.</t>
  </si>
  <si>
    <t>เขตพื้นที่</t>
  </si>
  <si>
    <t>ดีมาก</t>
  </si>
  <si>
    <t>ด้านภาษา (Literacy)</t>
  </si>
  <si>
    <t>1. บอกความหมายของคำและประโยคจากเรื่องที่ฟัง ดู และอ่าน</t>
  </si>
  <si>
    <t>2. บอกความหมายของเครื่องหมายสัญลักษณ์</t>
  </si>
  <si>
    <t>3. ตอบคำถามจากเรื่องที่ฟัง ดู และอ่าน</t>
  </si>
  <si>
    <t>4. บอก เล่าเรื่องราวที่ได้จากการฟัง ดู และอ่านอย่างง่ายๆ</t>
  </si>
  <si>
    <t>5. คาดคะเนเหตุการณ์ที่จะเกิดขึ้นจากเรื่องที่ฟัง ดู และอ่าน</t>
  </si>
  <si>
    <t>6. สื่อสารความรู้ ความเข้าใจ ข้อคิดเห็นจากเรื่องที่ฟัง ดู และอ่านอย่างเหมาะสม</t>
  </si>
  <si>
    <t>ด้านคำนวณ (Numeracy)</t>
  </si>
  <si>
    <t>1. จำนวนและการดำเนินการ</t>
  </si>
  <si>
    <t xml:space="preserve">2. การวัด </t>
  </si>
  <si>
    <t xml:space="preserve">3. เรขาคณิต </t>
  </si>
  <si>
    <t xml:space="preserve">4. พีชคณิต </t>
  </si>
  <si>
    <t>5. การวิเคราะห์ข้อมูลและความน่าจะเป็น</t>
  </si>
  <si>
    <t>ด้านเหตุผล (Reasoning Abilities)</t>
  </si>
  <si>
    <t>1. มีความเข้าใจในข้อมูล สถานการณ์ หรือสารสนเทศฯ</t>
  </si>
  <si>
    <t>2. วิเคราะห์ข้อมูล สถานการณ์ หรือสารสนเทศฯ</t>
  </si>
  <si>
    <t>3. สามารถสร้างข้อมูลสรุปใหม่ ออกแบบ วางแผน บนพื้นฐานของข้อมูล สถานการณ์ หรือสารสนเทศที่ผ่านการวิเคราะห์</t>
  </si>
  <si>
    <t>4. สามารถตัดสินใจและแก้ปัญหาอย่างมีหลักการและเหตุผลฯ</t>
  </si>
  <si>
    <t>รวม 3 ด้าน</t>
  </si>
  <si>
    <t>รายงานผลการทดสอบความสามารถพื้นฐานของผู้เรียนระดับชาติ (National Test: NT)</t>
  </si>
  <si>
    <t>Literacy</t>
  </si>
  <si>
    <t>L1</t>
  </si>
  <si>
    <t>L2</t>
  </si>
  <si>
    <t>L3</t>
  </si>
  <si>
    <t>L4</t>
  </si>
  <si>
    <t>L5</t>
  </si>
  <si>
    <t>L6</t>
  </si>
  <si>
    <t>Numeracy</t>
  </si>
  <si>
    <t>N1</t>
  </si>
  <si>
    <t>N2</t>
  </si>
  <si>
    <t>N3</t>
  </si>
  <si>
    <t>N4</t>
  </si>
  <si>
    <t>N5</t>
  </si>
  <si>
    <t>Reasoning Abilities</t>
  </si>
  <si>
    <t>R1</t>
  </si>
  <si>
    <t>R2</t>
  </si>
  <si>
    <t>R3</t>
  </si>
  <si>
    <t>R4</t>
  </si>
  <si>
    <t>ผลต่าง</t>
  </si>
  <si>
    <t>ผลการประเมินคุณภาพการศึกษาขั้นพื้นฐาน (National Test : NT)</t>
  </si>
  <si>
    <t>เปรียบเทียบคะแนนเฉลี่ย สพฐ. และเขตพื้นที่ฯ... ทั้ง 3 ด้าน</t>
  </si>
  <si>
    <t>เปรียบเทียบคะแนนเฉลี่ย สพฐ. และเขตพื้นที่ฯ... ด้านภาษา (Literacy)</t>
  </si>
  <si>
    <t>เปรียบเทียบคะแนนเฉลี่ย สพฐ. และเขตพื้นที่ฯ... ด้านคำนวณ (Numeracy)</t>
  </si>
  <si>
    <t>เปรียบเทียบคะแนนเฉลี่ย สพฐ. และเขตพื้นที่ฯ... ด้านเหตุผล (Resoning Abilities)</t>
  </si>
  <si>
    <t>แสดงผลต่างคะแนนเฉลี่ยเขตพื้นที่ฯ ... ทั้ง 3 ด้าน</t>
  </si>
  <si>
    <t>แสดงผลต่างคะแนนเฉลี่ยเขตพื้นที่ฯ ... ด้านภาษา (Literacy)</t>
  </si>
  <si>
    <t>แสดงผลต่างคะแนนเฉลี่ยเขตพื้นที่ฯ ... ด้านคำนวณ (Numeracy)</t>
  </si>
  <si>
    <t>แสดงผลต่างคะแนนเฉลี่ยเขตพื้นที่ฯ ... ด้านเหตุผล (Reasoning Abilities)</t>
  </si>
  <si>
    <t>ร้อยละของจำนวนนักเรียน... ทั้ง 3 ด้าน</t>
  </si>
  <si>
    <t>ร้อยละของจำนวนนักเรียน... ด้านภาษา (Literacy)</t>
  </si>
  <si>
    <t>ร้อยละของจำนวนนักเรียน... ด้านคำนวณ (Numeracy)</t>
  </si>
  <si>
    <t>ร้อยละของจำนวนนักเรียน... ด้านเหตุผล (Reasoning Ability)</t>
  </si>
  <si>
    <t>ตัวชี้วัดที่ 4</t>
  </si>
  <si>
    <t>ตัวชี้วัดที่ 3</t>
  </si>
  <si>
    <t>ตัวชี้วัดที่ 2</t>
  </si>
  <si>
    <t>ตัวชี้วัดที่ 1</t>
  </si>
  <si>
    <t>ตัวชี้วัดที่ 5</t>
  </si>
  <si>
    <t>ตัวชี้วัดที่ 6</t>
  </si>
  <si>
    <t>ประเภท</t>
  </si>
  <si>
    <t>ที่</t>
  </si>
  <si>
    <t>ความสามารถด้านเหตุผล</t>
  </si>
  <si>
    <t>ความสามารถด้านคำนวณ</t>
  </si>
  <si>
    <t>ความสามารถด้านภาษา</t>
  </si>
  <si>
    <t>รวมเฉลี่ย</t>
  </si>
  <si>
    <t>ความสารถด้านคำนวณ</t>
  </si>
  <si>
    <r>
      <t xml:space="preserve">รายงานผลการทดสอบความสามารถพื้นฐานของผู้เรียนระดับชาติ </t>
    </r>
    <r>
      <rPr>
        <b/>
        <sz val="18"/>
        <color rgb="FFC00000"/>
        <rFont val="TH Sarabun New"/>
        <family val="2"/>
      </rPr>
      <t>(National Test: NT)</t>
    </r>
  </si>
  <si>
    <t>Reasonal.</t>
  </si>
  <si>
    <r>
      <t xml:space="preserve">ผลการทดสอบความสามารถพื้นฐานของผู้เรียนระดับชาติ </t>
    </r>
    <r>
      <rPr>
        <b/>
        <sz val="18"/>
        <color rgb="FFC00000"/>
        <rFont val="TH Sarabun New"/>
        <family val="2"/>
      </rPr>
      <t>(National Test: NT)</t>
    </r>
  </si>
  <si>
    <t>ผลสอบ (คะแนนรายบุคคล)</t>
  </si>
  <si>
    <r>
      <rPr>
        <b/>
        <sz val="17"/>
        <rFont val="TH Sarabun New"/>
        <family val="2"/>
      </rPr>
      <t>การวาง (Paste)</t>
    </r>
    <r>
      <rPr>
        <sz val="17"/>
        <rFont val="TH Sarabun New"/>
        <family val="2"/>
      </rPr>
      <t xml:space="preserve"> ให้วางในเซล์ที่กำหนดให้เท่านั้น และวางแบบ "ค่า" หรือ "Value" (ตามรูป "123")</t>
    </r>
  </si>
  <si>
    <r>
      <t xml:space="preserve">รายงานผลการทดสอบความสามารถพื้นฐานของผู้เรียนระดับชาติ </t>
    </r>
    <r>
      <rPr>
        <b/>
        <sz val="17"/>
        <color rgb="FFFF0000"/>
        <rFont val="TH Sarabun New"/>
        <family val="2"/>
      </rPr>
      <t>(National Test: NT)</t>
    </r>
  </si>
  <si>
    <t>เชียงราย เขต 2</t>
  </si>
  <si>
    <t>โปรแกรมวิเคราะห์ผลการประเมินคุณภาพการศึกษาขั้นพื้นฐานระดับชาติ (National Test : NT)</t>
  </si>
  <si>
    <t>(National Test : NT)</t>
  </si>
  <si>
    <t>รายงานผลการประเมินผลสัมฤทธิ์ทางการเรียนของนักเรียน (National Test : NT)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</si>
  <si>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</si>
  <si>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r>
      <t>เป็นกราฟแสดงผลการประเมินผลฯ แยกตามกลุ่มสาระการเรียนรู้  แสดงจำนวนนักเรียนในระดับ "</t>
    </r>
    <r>
      <rPr>
        <b/>
        <sz val="17"/>
        <color rgb="FFFF0000"/>
        <rFont val="TH Sarabun New"/>
        <family val="2"/>
      </rPr>
      <t>ปรับปรุง</t>
    </r>
    <r>
      <rPr>
        <sz val="17"/>
        <rFont val="TH Sarabun New"/>
        <family val="2"/>
      </rPr>
      <t>" "</t>
    </r>
    <r>
      <rPr>
        <b/>
        <sz val="17"/>
        <color theme="1"/>
        <rFont val="TH Sarabun New"/>
        <family val="2"/>
      </rPr>
      <t>พอใช้</t>
    </r>
    <r>
      <rPr>
        <sz val="17"/>
        <rFont val="TH Sarabun New"/>
        <family val="2"/>
      </rPr>
      <t>" "</t>
    </r>
    <r>
      <rPr>
        <b/>
        <sz val="17"/>
        <color rgb="FFFFC000"/>
        <rFont val="TH Sarabun New"/>
        <family val="2"/>
      </rPr>
      <t>ดี</t>
    </r>
    <r>
      <rPr>
        <sz val="17"/>
        <rFont val="TH Sarabun New"/>
        <family val="2"/>
      </rPr>
      <t>" และ "</t>
    </r>
    <r>
      <rPr>
        <b/>
        <sz val="17"/>
        <color indexed="17"/>
        <rFont val="TH Sarabun New"/>
        <family val="2"/>
      </rPr>
      <t>ดีมาก</t>
    </r>
    <r>
      <rPr>
        <sz val="17"/>
        <rFont val="TH Sarabun New"/>
        <family val="2"/>
      </rPr>
      <t>" และเปรียบเทียบระดับเขตพื้นที่ฯ</t>
    </r>
  </si>
  <si>
    <t xml:space="preserve">แสดงการรายงานผลการประเมินคุณภาพของแต่ละโรงเรียน </t>
  </si>
  <si>
    <t>คัดลอกจากไฟล์รายงานผลการประเมินคุณภาพของนักเรียนรายบุคคล</t>
  </si>
  <si>
    <t>ตัวอย่าง การวางคะแนนโรงเรียน (ห้องเรียน)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</si>
  <si>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 </t>
    </r>
    <r>
      <rPr>
        <b/>
        <sz val="20"/>
        <color theme="1"/>
        <rFont val="TH Sarabun New"/>
        <family val="2"/>
      </rPr>
      <t>(การคัดลอกและการวางทำทำเป็นช่วงๆ)</t>
    </r>
  </si>
  <si>
    <t>บ้านทุ่งยาว</t>
  </si>
  <si>
    <t>เวียงป่าเป้า</t>
  </si>
  <si>
    <t>3.00</t>
  </si>
  <si>
    <t>25.00</t>
  </si>
  <si>
    <t>6.00</t>
  </si>
  <si>
    <t>42.85</t>
  </si>
  <si>
    <t>1.00</t>
  </si>
  <si>
    <t>33.33</t>
  </si>
  <si>
    <t>2.00</t>
  </si>
  <si>
    <t>16.66</t>
  </si>
  <si>
    <t>5.00</t>
  </si>
  <si>
    <t>35.71</t>
  </si>
  <si>
    <t>0.00</t>
  </si>
  <si>
    <t>50.00</t>
  </si>
  <si>
    <t>66.66</t>
  </si>
  <si>
    <t>21.42</t>
  </si>
  <si>
    <t>40.00</t>
  </si>
  <si>
    <t>4.00</t>
  </si>
  <si>
    <t>37.50</t>
  </si>
  <si>
    <t>28.57</t>
  </si>
  <si>
    <t>20.00</t>
  </si>
  <si>
    <t>62.50</t>
  </si>
  <si>
    <t>80.00</t>
  </si>
  <si>
    <t>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</si>
</sst>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409]#,##0.00;\-#,##0.00"/>
  </numFmts>
  <fonts count="71" x14ac:knownFonts="1">
    <font>
      <sz val="10"/>
      <name val="Arial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4"/>
      <name val="TH Sarabun New"/>
      <family val="2"/>
    </font>
    <font>
      <u/>
      <sz val="10"/>
      <color theme="10"/>
      <name val="Arial"/>
      <family val="2"/>
    </font>
    <font>
      <b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  <font>
      <b/>
      <sz val="18"/>
      <name val="TH Sarabun New"/>
      <family val="2"/>
    </font>
    <font>
      <b/>
      <sz val="17"/>
      <color rgb="FFC00000"/>
      <name val="TH Sarabun New"/>
      <family val="2"/>
    </font>
    <font>
      <b/>
      <sz val="16"/>
      <color rgb="FFC00000"/>
      <name val="TH Sarabun New"/>
      <family val="2"/>
    </font>
    <font>
      <b/>
      <sz val="15"/>
      <color rgb="FFFF0000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002060"/>
      <name val="TH Sarabun New"/>
      <family val="2"/>
    </font>
    <font>
      <b/>
      <sz val="19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b/>
      <u/>
      <sz val="17"/>
      <color rgb="FFFF0000"/>
      <name val="TH Sarabun New"/>
      <family val="2"/>
    </font>
    <font>
      <b/>
      <sz val="17"/>
      <color indexed="62"/>
      <name val="TH Sarabun New"/>
      <family val="2"/>
    </font>
    <font>
      <b/>
      <sz val="17"/>
      <color theme="0"/>
      <name val="TH Sarabun New"/>
      <family val="2"/>
    </font>
    <font>
      <sz val="17"/>
      <name val="TH Sarabun New"/>
      <family val="2"/>
    </font>
    <font>
      <b/>
      <sz val="18"/>
      <color rgb="FF7030A0"/>
      <name val="TH Sarabun New"/>
      <family val="2"/>
    </font>
    <font>
      <b/>
      <u/>
      <sz val="17"/>
      <name val="TH Sarabun New"/>
      <family val="2"/>
    </font>
    <font>
      <sz val="17"/>
      <color theme="0"/>
      <name val="TH Sarabun New"/>
      <family val="2"/>
    </font>
    <font>
      <b/>
      <sz val="17"/>
      <color rgb="FFFF0000"/>
      <name val="TH Sarabun New"/>
      <family val="2"/>
    </font>
    <font>
      <b/>
      <sz val="17"/>
      <color theme="1"/>
      <name val="TH Sarabun New"/>
      <family val="2"/>
    </font>
    <font>
      <b/>
      <sz val="17"/>
      <color rgb="FFFFC000"/>
      <name val="TH Sarabun New"/>
      <family val="2"/>
    </font>
    <font>
      <b/>
      <sz val="17"/>
      <color indexed="17"/>
      <name val="TH Sarabun New"/>
      <family val="2"/>
    </font>
    <font>
      <b/>
      <u/>
      <sz val="17"/>
      <color indexed="17"/>
      <name val="TH Sarabun New"/>
      <family val="2"/>
    </font>
    <font>
      <sz val="10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indexed="62"/>
      <name val="TH Sarabun New"/>
      <family val="2"/>
    </font>
    <font>
      <b/>
      <sz val="16"/>
      <color theme="0"/>
      <name val="TH Sarabun New"/>
      <family val="2"/>
    </font>
    <font>
      <b/>
      <sz val="32"/>
      <name val="TH Sarabun New"/>
      <family val="2"/>
    </font>
    <font>
      <b/>
      <sz val="27"/>
      <color rgb="FFC00000"/>
      <name val="TH Sarabun New"/>
      <family val="2"/>
    </font>
    <font>
      <b/>
      <sz val="25"/>
      <color rgb="FF002060"/>
      <name val="TH Sarabun New"/>
      <family val="2"/>
    </font>
    <font>
      <b/>
      <sz val="12"/>
      <color rgb="FFC00000"/>
      <name val="TH Sarabun New"/>
      <family val="2"/>
    </font>
    <font>
      <sz val="12"/>
      <name val="TH Sarabun New"/>
      <family val="2"/>
    </font>
    <font>
      <b/>
      <sz val="28"/>
      <color rgb="FFC00000"/>
      <name val="TH Sarabun New"/>
      <family val="2"/>
    </font>
    <font>
      <b/>
      <sz val="27"/>
      <color rgb="FF002060"/>
      <name val="TH Sarabun New"/>
      <family val="2"/>
    </font>
    <font>
      <b/>
      <sz val="33"/>
      <name val="TH Sarabun New"/>
      <family val="2"/>
    </font>
    <font>
      <sz val="33"/>
      <name val="TH Sarabun New"/>
      <family val="2"/>
    </font>
    <font>
      <b/>
      <sz val="25"/>
      <color rgb="FF7030A0"/>
      <name val="TH Sarabun New"/>
      <family val="2"/>
    </font>
    <font>
      <b/>
      <sz val="36"/>
      <name val="TH Sarabun New"/>
      <family val="2"/>
    </font>
    <font>
      <sz val="26"/>
      <name val="TH Sarabun New"/>
      <family val="2"/>
    </font>
    <font>
      <b/>
      <sz val="33"/>
      <color rgb="FF002060"/>
      <name val="TH Sarabun New"/>
      <family val="2"/>
    </font>
    <font>
      <b/>
      <sz val="14"/>
      <color theme="9" tint="-0.499984740745262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b/>
      <sz val="16"/>
      <color indexed="8"/>
      <name val="TH Sarabun New"/>
      <family val="2"/>
    </font>
    <font>
      <b/>
      <sz val="14"/>
      <color theme="0"/>
      <name val="TH Sarabun New"/>
      <family val="2"/>
    </font>
    <font>
      <b/>
      <sz val="15.5"/>
      <name val="TH Sarabun New"/>
      <family val="2"/>
    </font>
    <font>
      <sz val="20"/>
      <name val="TH Sarabun New"/>
      <family val="2"/>
    </font>
    <font>
      <b/>
      <sz val="20"/>
      <color rgb="FF002060"/>
      <name val="TH Sarabun New"/>
      <family val="2"/>
    </font>
    <font>
      <b/>
      <sz val="18"/>
      <color rgb="FFFF0000"/>
      <name val="TH Sarabun New"/>
      <family val="2"/>
    </font>
    <font>
      <b/>
      <u/>
      <sz val="18"/>
      <color rgb="FFFF0000"/>
      <name val="TH Sarabun New"/>
      <family val="2"/>
    </font>
    <font>
      <b/>
      <sz val="18"/>
      <color rgb="FFC00000"/>
      <name val="TH Sarabun New"/>
      <family val="2"/>
    </font>
    <font>
      <sz val="15"/>
      <name val="TH SarabunPSK"/>
      <family val="2"/>
    </font>
    <font>
      <b/>
      <sz val="15"/>
      <color rgb="FFFF0000"/>
      <name val="TH SarabunPSK"/>
      <family val="2"/>
    </font>
    <font>
      <b/>
      <sz val="15"/>
      <name val="TH SarabunPSK"/>
      <family val="2"/>
    </font>
    <font>
      <b/>
      <u/>
      <sz val="16"/>
      <color rgb="FF002060"/>
      <name val="TH Sarabun New"/>
      <family val="2"/>
    </font>
    <font>
      <b/>
      <sz val="20"/>
      <color theme="1"/>
      <name val="TH Sarabun New"/>
      <family val="2"/>
    </font>
    <font>
      <sz val="10"/>
      <color theme="1"/>
      <name val="Tahoma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EE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D8EEC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wrapText="1"/>
    </xf>
    <xf numFmtId="0" fontId="3" fillId="0" borderId="0"/>
    <xf numFmtId="0" fontId="4" fillId="0" borderId="0"/>
    <xf numFmtId="0" fontId="2" fillId="0" borderId="0"/>
    <xf numFmtId="1" fontId="3" fillId="0" borderId="0"/>
    <xf numFmtId="0" fontId="10" fillId="0" borderId="0" applyNumberFormat="0" applyFill="0" applyBorder="0" applyAlignment="0" applyProtection="0"/>
    <xf numFmtId="0" fontId="1" fillId="0" borderId="0"/>
  </cellStyleXfs>
  <cellXfs count="675">
    <xf numFmtId="0" fontId="0" fillId="0" borderId="0" xfId="0"/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20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8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Protection="1"/>
    <xf numFmtId="0" fontId="2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vertical="top"/>
    </xf>
    <xf numFmtId="0" fontId="28" fillId="0" borderId="0" xfId="0" applyFont="1" applyProtection="1"/>
    <xf numFmtId="0" fontId="30" fillId="0" borderId="0" xfId="0" applyFont="1" applyProtection="1"/>
    <xf numFmtId="0" fontId="27" fillId="9" borderId="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top"/>
    </xf>
    <xf numFmtId="0" fontId="31" fillId="0" borderId="0" xfId="0" applyFont="1" applyProtection="1"/>
    <xf numFmtId="0" fontId="27" fillId="10" borderId="1" xfId="0" applyFont="1" applyFill="1" applyBorder="1" applyAlignment="1" applyProtection="1">
      <alignment horizontal="center" vertical="center"/>
    </xf>
    <xf numFmtId="0" fontId="27" fillId="11" borderId="1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23" fillId="0" borderId="0" xfId="0" quotePrefix="1" applyFont="1" applyAlignment="1" applyProtection="1">
      <alignment horizontal="right" vertical="top" wrapText="1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right"/>
    </xf>
    <xf numFmtId="0" fontId="28" fillId="0" borderId="0" xfId="0" applyFont="1" applyAlignment="1" applyProtection="1">
      <alignment vertical="top" wrapText="1"/>
    </xf>
    <xf numFmtId="0" fontId="37" fillId="0" borderId="0" xfId="0" applyFont="1"/>
    <xf numFmtId="0" fontId="5" fillId="0" borderId="0" xfId="0" applyFont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Protection="1"/>
    <xf numFmtId="0" fontId="46" fillId="0" borderId="0" xfId="0" applyFont="1" applyFill="1" applyBorder="1" applyAlignment="1" applyProtection="1">
      <alignment horizontal="center" vertical="top" wrapText="1"/>
    </xf>
    <xf numFmtId="0" fontId="48" fillId="0" borderId="0" xfId="0" applyFont="1" applyFill="1" applyBorder="1" applyAlignment="1" applyProtection="1">
      <alignment horizontal="center" vertical="top" wrapText="1"/>
    </xf>
    <xf numFmtId="0" fontId="49" fillId="0" borderId="0" xfId="0" applyFont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Protection="1"/>
    <xf numFmtId="0" fontId="52" fillId="0" borderId="0" xfId="0" applyFont="1" applyProtection="1"/>
    <xf numFmtId="0" fontId="53" fillId="0" borderId="0" xfId="0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59" fillId="0" borderId="0" xfId="0" applyFont="1" applyFill="1" applyBorder="1" applyAlignment="1" applyProtection="1">
      <alignment vertical="center"/>
    </xf>
    <xf numFmtId="0" fontId="59" fillId="0" borderId="0" xfId="0" applyFont="1" applyAlignment="1" applyProtection="1">
      <alignment vertical="center"/>
    </xf>
    <xf numFmtId="0" fontId="8" fillId="0" borderId="0" xfId="0" applyFont="1" applyFill="1" applyBorder="1" applyProtection="1"/>
    <xf numFmtId="0" fontId="8" fillId="0" borderId="0" xfId="0" applyFont="1" applyProtection="1"/>
    <xf numFmtId="0" fontId="7" fillId="0" borderId="0" xfId="0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 readingOrder="1"/>
    </xf>
    <xf numFmtId="0" fontId="6" fillId="0" borderId="0" xfId="0" applyFont="1" applyProtection="1"/>
    <xf numFmtId="0" fontId="7" fillId="0" borderId="0" xfId="0" applyFont="1" applyFill="1" applyBorder="1" applyProtection="1"/>
    <xf numFmtId="0" fontId="60" fillId="0" borderId="0" xfId="2" applyFont="1" applyProtection="1"/>
    <xf numFmtId="0" fontId="60" fillId="0" borderId="0" xfId="2" applyFont="1" applyFill="1" applyProtection="1"/>
    <xf numFmtId="0" fontId="58" fillId="12" borderId="48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>
      <alignment horizontal="center" vertical="center" wrapText="1"/>
    </xf>
    <xf numFmtId="0" fontId="61" fillId="0" borderId="0" xfId="2" applyFont="1" applyAlignment="1" applyProtection="1">
      <alignment vertical="center"/>
    </xf>
    <xf numFmtId="187" fontId="5" fillId="0" borderId="57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7" borderId="17" xfId="0" applyFont="1" applyFill="1" applyBorder="1" applyAlignment="1">
      <alignment horizontal="center" wrapText="1"/>
    </xf>
    <xf numFmtId="0" fontId="6" fillId="8" borderId="17" xfId="0" applyFont="1" applyFill="1" applyBorder="1" applyAlignment="1">
      <alignment horizontal="center" wrapText="1"/>
    </xf>
    <xf numFmtId="0" fontId="6" fillId="23" borderId="17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center" vertical="top" wrapText="1"/>
    </xf>
    <xf numFmtId="0" fontId="6" fillId="23" borderId="37" xfId="0" applyFont="1" applyFill="1" applyBorder="1" applyAlignment="1">
      <alignment horizontal="center" vertical="top" wrapText="1"/>
    </xf>
    <xf numFmtId="0" fontId="9" fillId="13" borderId="47" xfId="0" applyFont="1" applyFill="1" applyBorder="1" applyAlignment="1" applyProtection="1">
      <alignment horizontal="center" vertical="center" shrinkToFit="1"/>
      <protection hidden="1"/>
    </xf>
    <xf numFmtId="0" fontId="9" fillId="5" borderId="48" xfId="0" applyFont="1" applyFill="1" applyBorder="1" applyAlignment="1" applyProtection="1">
      <alignment horizontal="center" vertical="center" shrinkToFit="1"/>
      <protection hidden="1"/>
    </xf>
    <xf numFmtId="0" fontId="58" fillId="11" borderId="49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Alignment="1">
      <alignment vertical="center" wrapText="1"/>
    </xf>
    <xf numFmtId="187" fontId="5" fillId="0" borderId="54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Alignment="1">
      <alignment vertical="center" wrapText="1"/>
    </xf>
    <xf numFmtId="187" fontId="6" fillId="7" borderId="52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14" borderId="21" xfId="0" applyFont="1" applyFill="1" applyBorder="1" applyAlignment="1">
      <alignment horizontal="left" vertical="center" shrinkToFit="1"/>
    </xf>
    <xf numFmtId="187" fontId="6" fillId="7" borderId="52" xfId="0" applyNumberFormat="1" applyFont="1" applyFill="1" applyBorder="1" applyAlignment="1">
      <alignment horizontal="center" vertical="center" wrapText="1"/>
    </xf>
    <xf numFmtId="187" fontId="6" fillId="8" borderId="21" xfId="0" applyNumberFormat="1" applyFont="1" applyFill="1" applyBorder="1" applyAlignment="1">
      <alignment horizontal="center" vertical="center" wrapText="1"/>
    </xf>
    <xf numFmtId="187" fontId="6" fillId="0" borderId="52" xfId="0" applyNumberFormat="1" applyFont="1" applyFill="1" applyBorder="1" applyAlignment="1">
      <alignment horizontal="center" vertical="center" wrapText="1"/>
    </xf>
    <xf numFmtId="0" fontId="6" fillId="0" borderId="52" xfId="0" applyNumberFormat="1" applyFont="1" applyFill="1" applyBorder="1" applyAlignment="1">
      <alignment horizontal="center" vertical="center" wrapText="1"/>
    </xf>
    <xf numFmtId="0" fontId="6" fillId="0" borderId="48" xfId="0" applyNumberFormat="1" applyFont="1" applyFill="1" applyBorder="1" applyAlignment="1">
      <alignment horizontal="center" vertical="center" wrapText="1"/>
    </xf>
    <xf numFmtId="0" fontId="6" fillId="0" borderId="46" xfId="0" applyNumberFormat="1" applyFont="1" applyFill="1" applyBorder="1" applyAlignment="1">
      <alignment horizontal="center" vertical="center" wrapText="1"/>
    </xf>
    <xf numFmtId="2" fontId="8" fillId="6" borderId="21" xfId="1" applyNumberFormat="1" applyFont="1" applyFill="1" applyBorder="1" applyAlignment="1" applyProtection="1">
      <alignment horizontal="center" vertical="center"/>
    </xf>
    <xf numFmtId="2" fontId="8" fillId="6" borderId="22" xfId="1" applyNumberFormat="1" applyFont="1" applyFill="1" applyBorder="1" applyAlignment="1" applyProtection="1">
      <alignment horizontal="center" vertical="center"/>
    </xf>
    <xf numFmtId="2" fontId="8" fillId="6" borderId="12" xfId="1" applyNumberFormat="1" applyFont="1" applyFill="1" applyBorder="1" applyAlignment="1" applyProtection="1">
      <alignment horizontal="center" vertical="center"/>
    </xf>
    <xf numFmtId="2" fontId="8" fillId="6" borderId="15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right" vertical="top" wrapText="1"/>
    </xf>
    <xf numFmtId="0" fontId="65" fillId="0" borderId="0" xfId="0" applyFont="1" applyAlignment="1" applyProtection="1">
      <alignment wrapText="1"/>
    </xf>
    <xf numFmtId="0" fontId="65" fillId="0" borderId="0" xfId="0" applyFont="1" applyFill="1" applyAlignment="1" applyProtection="1">
      <alignment wrapText="1"/>
    </xf>
    <xf numFmtId="0" fontId="66" fillId="0" borderId="0" xfId="0" applyFont="1" applyAlignment="1" applyProtection="1">
      <alignment horizontal="center" wrapText="1"/>
    </xf>
    <xf numFmtId="0" fontId="67" fillId="0" borderId="0" xfId="0" applyFont="1" applyAlignment="1" applyProtection="1">
      <alignment horizontal="center" wrapText="1"/>
    </xf>
    <xf numFmtId="0" fontId="65" fillId="0" borderId="0" xfId="0" applyFont="1" applyAlignment="1" applyProtection="1">
      <alignment horizontal="center" wrapText="1"/>
    </xf>
    <xf numFmtId="2" fontId="66" fillId="0" borderId="14" xfId="0" applyNumberFormat="1" applyFont="1" applyFill="1" applyBorder="1" applyAlignment="1" applyProtection="1">
      <alignment horizontal="center" shrinkToFit="1"/>
    </xf>
    <xf numFmtId="2" fontId="66" fillId="0" borderId="62" xfId="0" applyNumberFormat="1" applyFont="1" applyFill="1" applyBorder="1" applyAlignment="1" applyProtection="1">
      <alignment horizontal="center" shrinkToFit="1"/>
    </xf>
    <xf numFmtId="2" fontId="67" fillId="0" borderId="42" xfId="0" applyNumberFormat="1" applyFont="1" applyFill="1" applyBorder="1" applyAlignment="1" applyProtection="1">
      <alignment horizontal="center" shrinkToFit="1"/>
    </xf>
    <xf numFmtId="2" fontId="67" fillId="0" borderId="26" xfId="0" applyNumberFormat="1" applyFont="1" applyFill="1" applyBorder="1" applyAlignment="1" applyProtection="1">
      <alignment horizontal="center" shrinkToFit="1"/>
    </xf>
    <xf numFmtId="2" fontId="67" fillId="0" borderId="32" xfId="0" applyNumberFormat="1" applyFont="1" applyFill="1" applyBorder="1" applyAlignment="1" applyProtection="1">
      <alignment horizontal="center" shrinkToFit="1"/>
    </xf>
    <xf numFmtId="0" fontId="65" fillId="0" borderId="14" xfId="0" applyFont="1" applyFill="1" applyBorder="1" applyAlignment="1" applyProtection="1">
      <alignment horizontal="left" shrinkToFit="1"/>
      <protection locked="0"/>
    </xf>
    <xf numFmtId="0" fontId="65" fillId="0" borderId="14" xfId="0" applyFont="1" applyBorder="1" applyAlignment="1" applyProtection="1">
      <alignment horizontal="center" wrapText="1"/>
    </xf>
    <xf numFmtId="2" fontId="66" fillId="0" borderId="12" xfId="0" applyNumberFormat="1" applyFont="1" applyFill="1" applyBorder="1" applyAlignment="1" applyProtection="1">
      <alignment horizontal="center" shrinkToFit="1"/>
    </xf>
    <xf numFmtId="2" fontId="66" fillId="0" borderId="54" xfId="0" applyNumberFormat="1" applyFont="1" applyFill="1" applyBorder="1" applyAlignment="1" applyProtection="1">
      <alignment horizontal="center" shrinkToFit="1"/>
    </xf>
    <xf numFmtId="2" fontId="67" fillId="0" borderId="27" xfId="0" applyNumberFormat="1" applyFont="1" applyFill="1" applyBorder="1" applyAlignment="1" applyProtection="1">
      <alignment horizontal="center" shrinkToFit="1"/>
    </xf>
    <xf numFmtId="2" fontId="67" fillId="0" borderId="1" xfId="0" applyNumberFormat="1" applyFont="1" applyFill="1" applyBorder="1" applyAlignment="1" applyProtection="1">
      <alignment horizontal="center" shrinkToFit="1"/>
    </xf>
    <xf numFmtId="2" fontId="67" fillId="0" borderId="40" xfId="0" applyNumberFormat="1" applyFont="1" applyFill="1" applyBorder="1" applyAlignment="1" applyProtection="1">
      <alignment horizontal="center" shrinkToFit="1"/>
    </xf>
    <xf numFmtId="0" fontId="65" fillId="0" borderId="12" xfId="0" applyFont="1" applyFill="1" applyBorder="1" applyAlignment="1" applyProtection="1">
      <alignment horizontal="left" shrinkToFit="1"/>
      <protection locked="0"/>
    </xf>
    <xf numFmtId="0" fontId="65" fillId="0" borderId="12" xfId="0" applyFont="1" applyBorder="1" applyAlignment="1" applyProtection="1">
      <alignment horizontal="center" wrapText="1"/>
    </xf>
    <xf numFmtId="0" fontId="65" fillId="0" borderId="12" xfId="0" applyFont="1" applyFill="1" applyBorder="1" applyAlignment="1" applyProtection="1">
      <alignment horizontal="center" wrapText="1"/>
    </xf>
    <xf numFmtId="2" fontId="66" fillId="0" borderId="10" xfId="0" applyNumberFormat="1" applyFont="1" applyFill="1" applyBorder="1" applyAlignment="1" applyProtection="1">
      <alignment horizontal="center" shrinkToFit="1"/>
    </xf>
    <xf numFmtId="2" fontId="66" fillId="0" borderId="53" xfId="0" applyNumberFormat="1" applyFont="1" applyFill="1" applyBorder="1" applyAlignment="1" applyProtection="1">
      <alignment horizontal="center" shrinkToFit="1"/>
    </xf>
    <xf numFmtId="2" fontId="67" fillId="0" borderId="41" xfId="0" applyNumberFormat="1" applyFont="1" applyFill="1" applyBorder="1" applyAlignment="1" applyProtection="1">
      <alignment horizontal="center" shrinkToFit="1"/>
    </xf>
    <xf numFmtId="2" fontId="67" fillId="0" borderId="23" xfId="0" applyNumberFormat="1" applyFont="1" applyFill="1" applyBorder="1" applyAlignment="1" applyProtection="1">
      <alignment horizontal="center" shrinkToFit="1"/>
    </xf>
    <xf numFmtId="2" fontId="67" fillId="0" borderId="31" xfId="0" applyNumberFormat="1" applyFont="1" applyFill="1" applyBorder="1" applyAlignment="1" applyProtection="1">
      <alignment horizontal="center" shrinkToFit="1"/>
    </xf>
    <xf numFmtId="0" fontId="65" fillId="0" borderId="10" xfId="0" applyFont="1" applyFill="1" applyBorder="1" applyAlignment="1" applyProtection="1">
      <alignment horizontal="left" shrinkToFit="1"/>
      <protection locked="0"/>
    </xf>
    <xf numFmtId="0" fontId="65" fillId="0" borderId="10" xfId="0" applyFont="1" applyFill="1" applyBorder="1" applyAlignment="1" applyProtection="1">
      <alignment horizontal="center" wrapText="1"/>
    </xf>
    <xf numFmtId="0" fontId="65" fillId="0" borderId="14" xfId="0" applyFont="1" applyFill="1" applyBorder="1" applyAlignment="1" applyProtection="1">
      <alignment horizontal="center" wrapText="1"/>
    </xf>
    <xf numFmtId="2" fontId="67" fillId="0" borderId="34" xfId="0" applyNumberFormat="1" applyFont="1" applyFill="1" applyBorder="1" applyAlignment="1" applyProtection="1">
      <alignment horizontal="center" shrinkToFit="1"/>
    </xf>
    <xf numFmtId="2" fontId="67" fillId="0" borderId="2" xfId="0" applyNumberFormat="1" applyFont="1" applyFill="1" applyBorder="1" applyAlignment="1" applyProtection="1">
      <alignment horizontal="center" shrinkToFit="1"/>
    </xf>
    <xf numFmtId="2" fontId="67" fillId="0" borderId="33" xfId="0" applyNumberFormat="1" applyFont="1" applyFill="1" applyBorder="1" applyAlignment="1" applyProtection="1">
      <alignment horizontal="center" shrinkToFit="1"/>
    </xf>
    <xf numFmtId="0" fontId="65" fillId="0" borderId="0" xfId="0" applyFont="1" applyBorder="1" applyAlignment="1" applyProtection="1">
      <alignment wrapText="1"/>
    </xf>
    <xf numFmtId="0" fontId="65" fillId="0" borderId="0" xfId="0" applyFont="1" applyFill="1" applyBorder="1" applyAlignment="1" applyProtection="1">
      <alignment wrapText="1"/>
    </xf>
    <xf numFmtId="0" fontId="67" fillId="8" borderId="19" xfId="0" applyFont="1" applyFill="1" applyBorder="1" applyAlignment="1" applyProtection="1">
      <alignment horizontal="center" vertical="center" shrinkToFit="1"/>
    </xf>
    <xf numFmtId="0" fontId="66" fillId="4" borderId="17" xfId="0" applyFont="1" applyFill="1" applyBorder="1" applyAlignment="1" applyProtection="1">
      <alignment horizontal="center" textRotation="90" shrinkToFit="1"/>
    </xf>
    <xf numFmtId="0" fontId="67" fillId="4" borderId="4" xfId="0" applyFont="1" applyFill="1" applyBorder="1" applyAlignment="1" applyProtection="1">
      <alignment horizontal="center" shrinkToFit="1"/>
    </xf>
    <xf numFmtId="0" fontId="67" fillId="4" borderId="3" xfId="0" applyFont="1" applyFill="1" applyBorder="1" applyAlignment="1" applyProtection="1">
      <alignment horizontal="center" shrinkToFit="1"/>
    </xf>
    <xf numFmtId="0" fontId="66" fillId="7" borderId="19" xfId="0" applyFont="1" applyFill="1" applyBorder="1" applyAlignment="1" applyProtection="1">
      <alignment horizontal="center" textRotation="90" shrinkToFit="1"/>
    </xf>
    <xf numFmtId="0" fontId="67" fillId="7" borderId="3" xfId="0" applyFont="1" applyFill="1" applyBorder="1" applyAlignment="1" applyProtection="1">
      <alignment horizontal="center" shrinkToFit="1"/>
    </xf>
    <xf numFmtId="0" fontId="66" fillId="3" borderId="19" xfId="0" applyFont="1" applyFill="1" applyBorder="1" applyAlignment="1" applyProtection="1">
      <alignment horizontal="center" textRotation="90" shrinkToFit="1"/>
    </xf>
    <xf numFmtId="0" fontId="67" fillId="3" borderId="26" xfId="0" applyFont="1" applyFill="1" applyBorder="1" applyAlignment="1" applyProtection="1">
      <alignment horizontal="center" shrinkToFit="1"/>
    </xf>
    <xf numFmtId="0" fontId="67" fillId="2" borderId="9" xfId="0" applyFont="1" applyFill="1" applyBorder="1" applyAlignment="1" applyProtection="1">
      <alignment horizontal="center" vertical="center" wrapText="1"/>
    </xf>
    <xf numFmtId="0" fontId="65" fillId="0" borderId="0" xfId="0" applyFont="1" applyBorder="1" applyAlignment="1" applyProtection="1">
      <alignment vertical="center" wrapText="1"/>
    </xf>
    <xf numFmtId="0" fontId="65" fillId="0" borderId="0" xfId="0" applyFont="1" applyFill="1" applyBorder="1" applyAlignment="1" applyProtection="1">
      <alignment vertical="center" wrapText="1"/>
    </xf>
    <xf numFmtId="0" fontId="67" fillId="8" borderId="17" xfId="0" applyFont="1" applyFill="1" applyBorder="1" applyAlignment="1" applyProtection="1">
      <alignment horizontal="center" vertical="center" shrinkToFit="1"/>
    </xf>
    <xf numFmtId="0" fontId="67" fillId="4" borderId="59" xfId="0" applyFont="1" applyFill="1" applyBorder="1" applyAlignment="1" applyProtection="1">
      <alignment horizontal="center" vertical="center" wrapText="1"/>
    </xf>
    <xf numFmtId="0" fontId="67" fillId="4" borderId="46" xfId="0" applyFont="1" applyFill="1" applyBorder="1" applyAlignment="1" applyProtection="1">
      <alignment horizontal="center" vertical="center" wrapText="1"/>
    </xf>
    <xf numFmtId="0" fontId="67" fillId="7" borderId="59" xfId="0" applyFont="1" applyFill="1" applyBorder="1" applyAlignment="1" applyProtection="1">
      <alignment horizontal="center" vertical="center" wrapText="1"/>
    </xf>
    <xf numFmtId="0" fontId="67" fillId="7" borderId="46" xfId="0" applyFont="1" applyFill="1" applyBorder="1" applyAlignment="1" applyProtection="1">
      <alignment horizontal="center" vertical="center" wrapText="1"/>
    </xf>
    <xf numFmtId="0" fontId="67" fillId="3" borderId="59" xfId="0" applyFont="1" applyFill="1" applyBorder="1" applyAlignment="1" applyProtection="1">
      <alignment horizontal="center" vertical="center" wrapText="1"/>
    </xf>
    <xf numFmtId="0" fontId="67" fillId="3" borderId="46" xfId="0" applyFont="1" applyFill="1" applyBorder="1" applyAlignment="1" applyProtection="1">
      <alignment horizontal="center" vertical="center" wrapText="1"/>
    </xf>
    <xf numFmtId="0" fontId="67" fillId="2" borderId="1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17" borderId="17" xfId="7" applyFont="1" applyFill="1" applyBorder="1" applyAlignment="1" applyProtection="1">
      <alignment horizontal="left" vertical="center" shrinkToFit="1" readingOrder="1"/>
      <protection locked="0"/>
    </xf>
    <xf numFmtId="187" fontId="6" fillId="7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8" borderId="17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3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5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0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4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7" xfId="7" applyFont="1" applyFill="1" applyBorder="1" applyAlignment="1" applyProtection="1">
      <alignment horizontal="left" vertical="center" shrinkToFit="1" readingOrder="1"/>
      <protection locked="0"/>
    </xf>
    <xf numFmtId="187" fontId="5" fillId="7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8" borderId="1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6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18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61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2" xfId="7" applyFont="1" applyFill="1" applyBorder="1" applyAlignment="1" applyProtection="1">
      <alignment horizontal="left" vertical="center" shrinkToFit="1" readingOrder="1"/>
      <protection locked="0"/>
    </xf>
    <xf numFmtId="187" fontId="5" fillId="7" borderId="54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8" borderId="12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54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54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2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4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13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22" xfId="7" applyFont="1" applyFill="1" applyBorder="1" applyAlignment="1" applyProtection="1">
      <alignment horizontal="left" vertical="center" shrinkToFit="1" readingOrder="1"/>
      <protection locked="0"/>
    </xf>
    <xf numFmtId="187" fontId="5" fillId="7" borderId="5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8" borderId="22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5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5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51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9" xfId="7" applyFont="1" applyFill="1" applyBorder="1" applyAlignment="1" applyProtection="1">
      <alignment horizontal="left" vertical="center" shrinkToFit="1" readingOrder="1"/>
      <protection locked="0"/>
    </xf>
    <xf numFmtId="187" fontId="5" fillId="7" borderId="3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8" borderId="9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3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62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26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3" borderId="65" xfId="7" applyNumberFormat="1" applyFont="1" applyFill="1" applyBorder="1" applyAlignment="1" applyProtection="1">
      <alignment horizontal="center" vertical="center" wrapText="1" readingOrder="1"/>
      <protection locked="0"/>
    </xf>
    <xf numFmtId="0" fontId="6" fillId="16" borderId="21" xfId="7" applyFont="1" applyFill="1" applyBorder="1" applyAlignment="1" applyProtection="1">
      <alignment horizontal="left" vertical="center" shrinkToFit="1" readingOrder="1"/>
      <protection locked="0"/>
    </xf>
    <xf numFmtId="187" fontId="6" fillId="7" borderId="46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8" borderId="21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6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52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8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59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7" borderId="22" xfId="7" applyFont="1" applyFill="1" applyBorder="1" applyAlignment="1" applyProtection="1">
      <alignment horizontal="left" vertical="center" shrinkToFit="1" readingOrder="1"/>
      <protection locked="0"/>
    </xf>
    <xf numFmtId="187" fontId="6" fillId="7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8" borderId="22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58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7" borderId="12" xfId="7" applyFont="1" applyFill="1" applyBorder="1" applyAlignment="1" applyProtection="1">
      <alignment horizontal="left" vertical="center" shrinkToFit="1" readingOrder="1"/>
      <protection locked="0"/>
    </xf>
    <xf numFmtId="187" fontId="5" fillId="7" borderId="13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13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1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64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7" borderId="14" xfId="7" applyFont="1" applyFill="1" applyBorder="1" applyAlignment="1" applyProtection="1">
      <alignment horizontal="left" vertical="center" shrinkToFit="1" readingOrder="1"/>
      <protection locked="0"/>
    </xf>
    <xf numFmtId="187" fontId="5" fillId="8" borderId="1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62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26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7" borderId="65" xfId="7" applyNumberFormat="1" applyFont="1" applyFill="1" applyBorder="1" applyAlignment="1" applyProtection="1">
      <alignment horizontal="center" vertical="center" wrapText="1" readingOrder="1"/>
      <protection locked="0"/>
    </xf>
    <xf numFmtId="0" fontId="6" fillId="19" borderId="21" xfId="7" applyFont="1" applyFill="1" applyBorder="1" applyAlignment="1" applyProtection="1">
      <alignment horizontal="left" vertical="center" shrinkToFit="1" readingOrder="1"/>
      <protection locked="0"/>
    </xf>
    <xf numFmtId="187" fontId="6" fillId="7" borderId="52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7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0" borderId="49" xfId="7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2" xfId="7" applyFont="1" applyFill="1" applyBorder="1" applyAlignment="1" applyProtection="1">
      <alignment horizontal="left" vertical="center" shrinkToFit="1" readingOrder="1"/>
      <protection locked="0"/>
    </xf>
    <xf numFmtId="187" fontId="6" fillId="4" borderId="56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7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51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4" borderId="56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4" borderId="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4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4" borderId="51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39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1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13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40" xfId="7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0" applyFont="1" applyAlignment="1" applyProtection="1">
      <alignment vertical="top" wrapText="1"/>
    </xf>
    <xf numFmtId="0" fontId="28" fillId="0" borderId="0" xfId="0" applyFont="1" applyProtection="1"/>
    <xf numFmtId="2" fontId="8" fillId="6" borderId="59" xfId="1" applyNumberFormat="1" applyFont="1" applyFill="1" applyBorder="1" applyAlignment="1" applyProtection="1">
      <alignment horizontal="center" vertical="center"/>
    </xf>
    <xf numFmtId="2" fontId="8" fillId="6" borderId="64" xfId="1" applyNumberFormat="1" applyFont="1" applyFill="1" applyBorder="1" applyAlignment="1" applyProtection="1">
      <alignment horizontal="center" vertical="center"/>
    </xf>
    <xf numFmtId="2" fontId="8" fillId="6" borderId="67" xfId="1" applyNumberFormat="1" applyFont="1" applyFill="1" applyBorder="1" applyAlignment="1" applyProtection="1">
      <alignment horizontal="center" vertical="center"/>
    </xf>
    <xf numFmtId="0" fontId="6" fillId="7" borderId="19" xfId="0" applyFont="1" applyFill="1" applyBorder="1" applyAlignment="1">
      <alignment horizontal="center" vertical="top" shrinkToFit="1"/>
    </xf>
    <xf numFmtId="0" fontId="6" fillId="8" borderId="19" xfId="0" applyFont="1" applyFill="1" applyBorder="1" applyAlignment="1">
      <alignment horizontal="center" vertical="top" shrinkToFit="1"/>
    </xf>
    <xf numFmtId="2" fontId="8" fillId="6" borderId="29" xfId="1" applyNumberFormat="1" applyFont="1" applyFill="1" applyBorder="1" applyAlignment="1" applyProtection="1">
      <alignment horizontal="center" vertical="center"/>
    </xf>
    <xf numFmtId="2" fontId="8" fillId="6" borderId="2" xfId="1" applyNumberFormat="1" applyFont="1" applyFill="1" applyBorder="1" applyAlignment="1" applyProtection="1">
      <alignment horizontal="center" vertical="center"/>
    </xf>
    <xf numFmtId="2" fontId="8" fillId="6" borderId="28" xfId="1" applyNumberFormat="1" applyFont="1" applyFill="1" applyBorder="1" applyAlignment="1" applyProtection="1">
      <alignment horizontal="center" vertical="center"/>
    </xf>
    <xf numFmtId="2" fontId="8" fillId="6" borderId="63" xfId="1" applyNumberFormat="1" applyFont="1" applyFill="1" applyBorder="1" applyAlignment="1" applyProtection="1">
      <alignment horizontal="center" vertical="center"/>
    </xf>
    <xf numFmtId="2" fontId="8" fillId="6" borderId="10" xfId="1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87" fontId="5" fillId="0" borderId="1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7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62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26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65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58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0" borderId="64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7" borderId="21" xfId="7" applyFont="1" applyFill="1" applyBorder="1" applyAlignment="1" applyProtection="1">
      <alignment horizontal="left" vertical="center" shrinkToFit="1" readingOrder="1"/>
      <protection locked="0"/>
    </xf>
    <xf numFmtId="0" fontId="6" fillId="4" borderId="21" xfId="7" applyFont="1" applyFill="1" applyBorder="1" applyAlignment="1" applyProtection="1">
      <alignment horizontal="left" vertical="center" shrinkToFit="1" readingOrder="1"/>
      <protection locked="0"/>
    </xf>
    <xf numFmtId="0" fontId="5" fillId="26" borderId="22" xfId="7" applyFont="1" applyFill="1" applyBorder="1" applyAlignment="1" applyProtection="1">
      <alignment horizontal="left" vertical="center" shrinkToFit="1" readingOrder="1"/>
      <protection locked="0"/>
    </xf>
    <xf numFmtId="187" fontId="6" fillId="26" borderId="56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7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30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51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6" borderId="56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6" borderId="7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6" borderId="30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6" borderId="51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39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1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13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6" borderId="40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52" xfId="0" applyNumberFormat="1" applyFont="1" applyFill="1" applyBorder="1" applyAlignment="1">
      <alignment horizontal="center" vertical="center" wrapText="1"/>
    </xf>
    <xf numFmtId="0" fontId="6" fillId="2" borderId="48" xfId="0" applyNumberFormat="1" applyFont="1" applyFill="1" applyBorder="1" applyAlignment="1">
      <alignment horizontal="center" vertical="center" wrapText="1"/>
    </xf>
    <xf numFmtId="0" fontId="6" fillId="2" borderId="46" xfId="0" applyNumberFormat="1" applyFont="1" applyFill="1" applyBorder="1" applyAlignment="1">
      <alignment horizontal="center" vertical="center" wrapText="1"/>
    </xf>
    <xf numFmtId="187" fontId="6" fillId="2" borderId="49" xfId="4" applyNumberFormat="1" applyFont="1" applyFill="1" applyBorder="1" applyAlignment="1" applyProtection="1">
      <alignment horizontal="center" vertical="center" wrapText="1" readingOrder="1"/>
      <protection locked="0"/>
    </xf>
    <xf numFmtId="0" fontId="6" fillId="3" borderId="17" xfId="7" applyFont="1" applyFill="1" applyBorder="1" applyAlignment="1" applyProtection="1">
      <alignment horizontal="left" vertical="center" shrinkToFit="1" readingOrder="1"/>
      <protection locked="0"/>
    </xf>
    <xf numFmtId="187" fontId="6" fillId="3" borderId="43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3" borderId="5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3" borderId="0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3" borderId="44" xfId="4" applyNumberFormat="1" applyFont="1" applyFill="1" applyBorder="1" applyAlignment="1" applyProtection="1">
      <alignment horizontal="center" vertical="center" wrapText="1" readingOrder="1"/>
      <protection locked="0"/>
    </xf>
    <xf numFmtId="0" fontId="5" fillId="27" borderId="17" xfId="7" applyFont="1" applyFill="1" applyBorder="1" applyAlignment="1" applyProtection="1">
      <alignment horizontal="left" vertical="center" shrinkToFit="1" readingOrder="1"/>
      <protection locked="0"/>
    </xf>
    <xf numFmtId="0" fontId="5" fillId="27" borderId="12" xfId="7" applyFont="1" applyFill="1" applyBorder="1" applyAlignment="1" applyProtection="1">
      <alignment horizontal="left" vertical="center" shrinkToFit="1" readingOrder="1"/>
      <protection locked="0"/>
    </xf>
    <xf numFmtId="0" fontId="5" fillId="27" borderId="22" xfId="7" applyFont="1" applyFill="1" applyBorder="1" applyAlignment="1" applyProtection="1">
      <alignment horizontal="left" vertical="center" shrinkToFit="1" readingOrder="1"/>
      <protection locked="0"/>
    </xf>
    <xf numFmtId="0" fontId="5" fillId="27" borderId="9" xfId="7" applyFont="1" applyFill="1" applyBorder="1" applyAlignment="1" applyProtection="1">
      <alignment horizontal="left" vertical="center" shrinkToFit="1" readingOrder="1"/>
      <protection locked="0"/>
    </xf>
    <xf numFmtId="187" fontId="5" fillId="27" borderId="35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60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18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61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54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1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2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40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13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57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7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30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51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62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26" xfId="4" applyNumberFormat="1" applyFont="1" applyFill="1" applyBorder="1" applyAlignment="1" applyProtection="1">
      <alignment horizontal="center" vertical="center" wrapText="1" readingOrder="1"/>
      <protection locked="0"/>
    </xf>
    <xf numFmtId="187" fontId="5" fillId="27" borderId="65" xfId="4" applyNumberFormat="1" applyFont="1" applyFill="1" applyBorder="1" applyAlignment="1" applyProtection="1">
      <alignment horizontal="center" vertical="center" wrapText="1" readingOrder="1"/>
      <protection locked="0"/>
    </xf>
    <xf numFmtId="0" fontId="5" fillId="28" borderId="22" xfId="7" applyFont="1" applyFill="1" applyBorder="1" applyAlignment="1" applyProtection="1">
      <alignment horizontal="left" vertical="center" shrinkToFit="1" readingOrder="1"/>
      <protection locked="0"/>
    </xf>
    <xf numFmtId="0" fontId="5" fillId="28" borderId="12" xfId="7" applyFont="1" applyFill="1" applyBorder="1" applyAlignment="1" applyProtection="1">
      <alignment horizontal="left" vertical="center" shrinkToFit="1" readingOrder="1"/>
      <protection locked="0"/>
    </xf>
    <xf numFmtId="0" fontId="5" fillId="28" borderId="14" xfId="7" applyFont="1" applyFill="1" applyBorder="1" applyAlignment="1" applyProtection="1">
      <alignment horizontal="left" vertical="center" shrinkToFit="1" readingOrder="1"/>
      <protection locked="0"/>
    </xf>
    <xf numFmtId="187" fontId="6" fillId="4" borderId="47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48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46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4" borderId="49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7" borderId="48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7" borderId="59" xfId="4" applyNumberFormat="1" applyFont="1" applyFill="1" applyBorder="1" applyAlignment="1" applyProtection="1">
      <alignment horizontal="center" vertical="center" wrapText="1" readingOrder="1"/>
      <protection locked="0"/>
    </xf>
    <xf numFmtId="187" fontId="6" fillId="29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29" borderId="35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29" borderId="54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29" borderId="57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29" borderId="37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29" borderId="46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29" borderId="30" xfId="7" applyNumberFormat="1" applyFont="1" applyFill="1" applyBorder="1" applyAlignment="1" applyProtection="1">
      <alignment horizontal="center" vertical="center" wrapText="1" readingOrder="1"/>
      <protection locked="0"/>
    </xf>
    <xf numFmtId="187" fontId="5" fillId="29" borderId="13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29" borderId="52" xfId="7" applyNumberFormat="1" applyFont="1" applyFill="1" applyBorder="1" applyAlignment="1" applyProtection="1">
      <alignment horizontal="center" vertical="center" wrapText="1" readingOrder="1"/>
      <protection locked="0"/>
    </xf>
    <xf numFmtId="187" fontId="6" fillId="29" borderId="52" xfId="0" applyNumberFormat="1" applyFont="1" applyFill="1" applyBorder="1" applyAlignment="1">
      <alignment horizontal="center" vertical="center" wrapText="1"/>
    </xf>
    <xf numFmtId="0" fontId="6" fillId="25" borderId="17" xfId="0" applyFont="1" applyFill="1" applyBorder="1" applyAlignment="1">
      <alignment horizontal="center" vertical="center" wrapText="1"/>
    </xf>
    <xf numFmtId="0" fontId="6" fillId="23" borderId="17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shrinkToFit="1"/>
    </xf>
    <xf numFmtId="0" fontId="7" fillId="8" borderId="0" xfId="0" applyFont="1" applyFill="1" applyAlignment="1" applyProtection="1">
      <alignment vertical="center" wrapText="1"/>
      <protection hidden="1"/>
    </xf>
    <xf numFmtId="0" fontId="8" fillId="8" borderId="0" xfId="0" applyFont="1" applyFill="1" applyBorder="1" applyAlignment="1" applyProtection="1">
      <alignment horizontal="right" vertical="top" wrapText="1"/>
      <protection hidden="1"/>
    </xf>
    <xf numFmtId="0" fontId="7" fillId="8" borderId="0" xfId="0" applyFont="1" applyFill="1" applyAlignment="1" applyProtection="1">
      <alignment vertical="top"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8" fillId="8" borderId="17" xfId="0" applyFont="1" applyFill="1" applyBorder="1" applyAlignment="1" applyProtection="1">
      <alignment horizontal="center" vertical="center" wrapText="1"/>
      <protection hidden="1"/>
    </xf>
    <xf numFmtId="0" fontId="8" fillId="8" borderId="18" xfId="0" applyFont="1" applyFill="1" applyBorder="1" applyAlignment="1" applyProtection="1">
      <alignment horizontal="center" vertical="center" wrapText="1"/>
      <protection hidden="1"/>
    </xf>
    <xf numFmtId="0" fontId="8" fillId="8" borderId="0" xfId="0" applyFont="1" applyFill="1" applyAlignment="1" applyProtection="1">
      <alignment vertical="center" wrapText="1"/>
      <protection hidden="1"/>
    </xf>
    <xf numFmtId="0" fontId="8" fillId="8" borderId="19" xfId="0" applyFont="1" applyFill="1" applyBorder="1" applyAlignment="1" applyProtection="1">
      <alignment horizontal="center" vertical="center" shrinkToFit="1"/>
      <protection hidden="1"/>
    </xf>
    <xf numFmtId="0" fontId="8" fillId="8" borderId="0" xfId="0" applyFont="1" applyFill="1" applyBorder="1" applyAlignment="1" applyProtection="1">
      <alignment horizontal="center" vertical="center" wrapText="1"/>
      <protection hidden="1"/>
    </xf>
    <xf numFmtId="0" fontId="8" fillId="8" borderId="19" xfId="0" applyFont="1" applyFill="1" applyBorder="1" applyAlignment="1" applyProtection="1">
      <alignment horizontal="center" vertical="center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0" fontId="8" fillId="8" borderId="9" xfId="0" applyFont="1" applyFill="1" applyBorder="1" applyAlignment="1" applyProtection="1">
      <alignment horizontal="center" vertical="center" shrinkToFit="1"/>
      <protection hidden="1"/>
    </xf>
    <xf numFmtId="0" fontId="8" fillId="8" borderId="20" xfId="0" applyFont="1" applyFill="1" applyBorder="1" applyAlignment="1" applyProtection="1">
      <alignment horizontal="center" vertical="center" wrapText="1"/>
      <protection hidden="1"/>
    </xf>
    <xf numFmtId="0" fontId="8" fillId="8" borderId="9" xfId="0" applyFont="1" applyFill="1" applyBorder="1" applyAlignment="1" applyProtection="1">
      <alignment horizontal="center" vertical="center" wrapText="1"/>
      <protection hidden="1"/>
    </xf>
    <xf numFmtId="0" fontId="8" fillId="17" borderId="25" xfId="0" applyFont="1" applyFill="1" applyBorder="1" applyAlignment="1" applyProtection="1">
      <alignment horizontal="center" vertical="center" shrinkToFit="1"/>
      <protection hidden="1"/>
    </xf>
    <xf numFmtId="0" fontId="8" fillId="17" borderId="26" xfId="0" applyFont="1" applyFill="1" applyBorder="1" applyAlignment="1" applyProtection="1">
      <alignment horizontal="center" vertical="center" shrinkToFit="1"/>
      <protection hidden="1"/>
    </xf>
    <xf numFmtId="0" fontId="8" fillId="17" borderId="32" xfId="0" applyFont="1" applyFill="1" applyBorder="1" applyAlignment="1" applyProtection="1">
      <alignment horizontal="center" vertical="center" shrinkToFit="1"/>
      <protection hidden="1"/>
    </xf>
    <xf numFmtId="0" fontId="8" fillId="7" borderId="25" xfId="0" applyFont="1" applyFill="1" applyBorder="1" applyAlignment="1" applyProtection="1">
      <alignment horizontal="center" vertical="center" shrinkToFit="1"/>
      <protection hidden="1"/>
    </xf>
    <xf numFmtId="0" fontId="8" fillId="7" borderId="26" xfId="0" applyFont="1" applyFill="1" applyBorder="1" applyAlignment="1" applyProtection="1">
      <alignment horizontal="center" vertical="center" shrinkToFit="1"/>
      <protection hidden="1"/>
    </xf>
    <xf numFmtId="0" fontId="8" fillId="4" borderId="25" xfId="0" applyFont="1" applyFill="1" applyBorder="1" applyAlignment="1" applyProtection="1">
      <alignment horizontal="center" vertical="center" shrinkToFit="1"/>
      <protection hidden="1"/>
    </xf>
    <xf numFmtId="0" fontId="8" fillId="4" borderId="26" xfId="0" applyFont="1" applyFill="1" applyBorder="1" applyAlignment="1" applyProtection="1">
      <alignment horizontal="center" vertical="center" shrinkToFit="1"/>
      <protection hidden="1"/>
    </xf>
    <xf numFmtId="0" fontId="8" fillId="4" borderId="32" xfId="0" applyFont="1" applyFill="1" applyBorder="1" applyAlignment="1" applyProtection="1">
      <alignment horizontal="center" vertical="center" shrinkToFit="1"/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7" fillId="8" borderId="0" xfId="0" applyFont="1" applyFill="1" applyAlignment="1" applyProtection="1">
      <alignment wrapText="1"/>
      <protection hidden="1"/>
    </xf>
    <xf numFmtId="0" fontId="7" fillId="8" borderId="0" xfId="0" applyFont="1" applyFill="1" applyAlignment="1" applyProtection="1">
      <alignment horizontal="left" wrapText="1"/>
      <protection hidden="1"/>
    </xf>
    <xf numFmtId="0" fontId="7" fillId="8" borderId="0" xfId="0" applyFont="1" applyFill="1" applyAlignment="1" applyProtection="1">
      <alignment horizontal="center" wrapText="1"/>
      <protection hidden="1"/>
    </xf>
    <xf numFmtId="0" fontId="7" fillId="0" borderId="2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3" xfId="0" applyFont="1" applyFill="1" applyBorder="1" applyAlignment="1" applyProtection="1">
      <alignment horizontal="left" vertical="center" shrinkToFit="1"/>
      <protection locked="0" hidden="1"/>
    </xf>
    <xf numFmtId="0" fontId="7" fillId="0" borderId="53" xfId="0" applyFont="1" applyFill="1" applyBorder="1" applyAlignment="1" applyProtection="1">
      <alignment horizontal="center" vertical="center" shrinkToFit="1"/>
      <protection locked="0" hidden="1"/>
    </xf>
    <xf numFmtId="2" fontId="7" fillId="0" borderId="24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3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1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9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40" xfId="0" applyNumberFormat="1" applyFont="1" applyFill="1" applyBorder="1" applyAlignment="1" applyProtection="1">
      <alignment horizontal="center" vertical="center" shrinkToFit="1"/>
      <protection locked="0" hidden="1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54" xfId="0" applyFont="1" applyFill="1" applyBorder="1" applyAlignment="1" applyProtection="1">
      <alignment horizontal="left" vertical="center" shrinkToFit="1"/>
      <protection locked="0" hidden="1"/>
    </xf>
    <xf numFmtId="0" fontId="7" fillId="0" borderId="54" xfId="0" applyFont="1" applyFill="1" applyBorder="1" applyAlignment="1" applyProtection="1">
      <alignment horizontal="center" vertical="center" shrinkToFit="1"/>
      <protection locked="0" hidden="1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62" xfId="0" applyFont="1" applyFill="1" applyBorder="1" applyAlignment="1" applyProtection="1">
      <alignment horizontal="left" vertical="center" shrinkToFit="1"/>
      <protection locked="0" hidden="1"/>
    </xf>
    <xf numFmtId="0" fontId="7" fillId="0" borderId="62" xfId="0" applyFont="1" applyFill="1" applyBorder="1" applyAlignment="1" applyProtection="1">
      <alignment horizontal="center" vertical="center" shrinkToFit="1"/>
      <protection locked="0" hidden="1"/>
    </xf>
    <xf numFmtId="2" fontId="7" fillId="0" borderId="25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26" xfId="0" applyNumberFormat="1" applyFont="1" applyFill="1" applyBorder="1" applyAlignment="1" applyProtection="1">
      <alignment horizontal="center" vertical="center" shrinkToFit="1"/>
      <protection locked="0" hidden="1"/>
    </xf>
    <xf numFmtId="2" fontId="7" fillId="0" borderId="32" xfId="0" applyNumberFormat="1" applyFont="1" applyFill="1" applyBorder="1" applyAlignment="1" applyProtection="1">
      <alignment horizontal="center" vertical="center" shrinkToFit="1"/>
      <protection locked="0" hidden="1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8" borderId="0" xfId="0" applyFont="1" applyFill="1" applyAlignment="1" applyProtection="1">
      <alignment wrapText="1"/>
      <protection hidden="1"/>
    </xf>
    <xf numFmtId="0" fontId="6" fillId="8" borderId="0" xfId="0" applyFont="1" applyFill="1" applyBorder="1" applyAlignment="1" applyProtection="1">
      <alignment horizontal="left" vertical="center" wrapText="1"/>
      <protection hidden="1"/>
    </xf>
    <xf numFmtId="0" fontId="6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 applyProtection="1">
      <alignment wrapText="1"/>
      <protection hidden="1"/>
    </xf>
    <xf numFmtId="0" fontId="6" fillId="8" borderId="17" xfId="0" applyFont="1" applyFill="1" applyBorder="1" applyAlignment="1" applyProtection="1">
      <alignment horizontal="center" wrapText="1"/>
      <protection hidden="1"/>
    </xf>
    <xf numFmtId="0" fontId="6" fillId="23" borderId="17" xfId="0" applyFont="1" applyFill="1" applyBorder="1" applyAlignment="1" applyProtection="1">
      <alignment horizontal="center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6" fillId="8" borderId="9" xfId="0" applyFont="1" applyFill="1" applyBorder="1" applyAlignment="1" applyProtection="1">
      <alignment horizontal="center" vertical="top" wrapText="1"/>
      <protection hidden="1"/>
    </xf>
    <xf numFmtId="0" fontId="6" fillId="23" borderId="37" xfId="0" applyFont="1" applyFill="1" applyBorder="1" applyAlignment="1" applyProtection="1">
      <alignment horizontal="center" vertical="top" wrapText="1"/>
      <protection hidden="1"/>
    </xf>
    <xf numFmtId="0" fontId="6" fillId="17" borderId="17" xfId="4" applyFont="1" applyFill="1" applyBorder="1" applyAlignment="1" applyProtection="1">
      <alignment horizontal="left" vertical="center" shrinkToFit="1" readingOrder="1"/>
      <protection hidden="1"/>
    </xf>
    <xf numFmtId="187" fontId="6" fillId="7" borderId="35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8" borderId="17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5" fillId="3" borderId="17" xfId="4" applyFont="1" applyFill="1" applyBorder="1" applyAlignment="1" applyProtection="1">
      <alignment horizontal="left" vertical="center" shrinkToFit="1" readingOrder="1"/>
      <protection hidden="1"/>
    </xf>
    <xf numFmtId="187" fontId="5" fillId="7" borderId="35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1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35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60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8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61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3" borderId="12" xfId="4" applyFont="1" applyFill="1" applyBorder="1" applyAlignment="1" applyProtection="1">
      <alignment horizontal="left" vertical="center" shrinkToFit="1" readingOrder="1"/>
      <protection hidden="1"/>
    </xf>
    <xf numFmtId="187" fontId="5" fillId="7" borderId="54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1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4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40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13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3" borderId="22" xfId="4" applyFont="1" applyFill="1" applyBorder="1" applyAlignment="1" applyProtection="1">
      <alignment horizontal="left" vertical="center" shrinkToFit="1" readingOrder="1"/>
      <protection hidden="1"/>
    </xf>
    <xf numFmtId="187" fontId="5" fillId="7" borderId="5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2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30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51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3" borderId="9" xfId="4" applyFont="1" applyFill="1" applyBorder="1" applyAlignment="1" applyProtection="1">
      <alignment horizontal="left" vertical="center" shrinkToFit="1" readingOrder="1"/>
      <protection hidden="1"/>
    </xf>
    <xf numFmtId="187" fontId="5" fillId="7" borderId="3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8" borderId="9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6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26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3" borderId="65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16" borderId="21" xfId="4" applyFont="1" applyFill="1" applyBorder="1" applyAlignment="1" applyProtection="1">
      <alignment horizontal="left" vertical="center" shrinkToFit="1" readingOrder="1"/>
      <protection hidden="1"/>
    </xf>
    <xf numFmtId="187" fontId="6" fillId="7" borderId="46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8" borderId="21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7" borderId="22" xfId="4" applyFont="1" applyFill="1" applyBorder="1" applyAlignment="1" applyProtection="1">
      <alignment horizontal="left" vertical="center" shrinkToFit="1" readingOrder="1"/>
      <protection hidden="1"/>
    </xf>
    <xf numFmtId="187" fontId="6" fillId="7" borderId="30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8" borderId="2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58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7" borderId="12" xfId="4" applyFont="1" applyFill="1" applyBorder="1" applyAlignment="1" applyProtection="1">
      <alignment horizontal="left" vertical="center" shrinkToFit="1" readingOrder="1"/>
      <protection hidden="1"/>
    </xf>
    <xf numFmtId="187" fontId="5" fillId="7" borderId="13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64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8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vertical="center" wrapText="1"/>
      <protection hidden="1"/>
    </xf>
    <xf numFmtId="0" fontId="5" fillId="7" borderId="14" xfId="4" applyFont="1" applyFill="1" applyBorder="1" applyAlignment="1" applyProtection="1">
      <alignment horizontal="left" vertical="center" shrinkToFit="1" readingOrder="1"/>
      <protection hidden="1"/>
    </xf>
    <xf numFmtId="187" fontId="5" fillId="8" borderId="15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62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26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7" borderId="65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19" borderId="21" xfId="4" applyFont="1" applyFill="1" applyBorder="1" applyAlignment="1" applyProtection="1">
      <alignment horizontal="left" vertical="center" shrinkToFit="1" readingOrder="1"/>
      <protection hidden="1"/>
    </xf>
    <xf numFmtId="187" fontId="6" fillId="7" borderId="52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4" borderId="22" xfId="4" applyFont="1" applyFill="1" applyBorder="1" applyAlignment="1" applyProtection="1">
      <alignment horizontal="left" vertical="center" shrinkToFit="1" readingOrder="1"/>
      <protection hidden="1"/>
    </xf>
    <xf numFmtId="187" fontId="6" fillId="4" borderId="56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7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30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51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4" borderId="56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4" borderId="7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4" borderId="30" xfId="4" applyNumberFormat="1" applyFont="1" applyFill="1" applyBorder="1" applyAlignment="1" applyProtection="1">
      <alignment horizontal="center" vertical="center" wrapText="1" readingOrder="1"/>
      <protection hidden="1"/>
    </xf>
    <xf numFmtId="187" fontId="5" fillId="4" borderId="51" xfId="4" applyNumberFormat="1" applyFont="1" applyFill="1" applyBorder="1" applyAlignment="1" applyProtection="1">
      <alignment horizontal="center" vertical="center" wrapText="1" readingOrder="1"/>
      <protection hidden="1"/>
    </xf>
    <xf numFmtId="0" fontId="5" fillId="4" borderId="12" xfId="4" applyFont="1" applyFill="1" applyBorder="1" applyAlignment="1" applyProtection="1">
      <alignment horizontal="left" vertical="center" shrinkToFit="1" readingOrder="1"/>
      <protection hidden="1"/>
    </xf>
    <xf numFmtId="187" fontId="6" fillId="4" borderId="39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1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13" xfId="4" applyNumberFormat="1" applyFont="1" applyFill="1" applyBorder="1" applyAlignment="1" applyProtection="1">
      <alignment horizontal="center" vertical="center" wrapText="1" readingOrder="1"/>
      <protection hidden="1"/>
    </xf>
    <xf numFmtId="187" fontId="6" fillId="4" borderId="40" xfId="4" applyNumberFormat="1" applyFont="1" applyFill="1" applyBorder="1" applyAlignment="1" applyProtection="1">
      <alignment horizontal="center" vertical="center" wrapText="1" readingOrder="1"/>
      <protection hidden="1"/>
    </xf>
    <xf numFmtId="0" fontId="6" fillId="14" borderId="21" xfId="0" applyFont="1" applyFill="1" applyBorder="1" applyAlignment="1" applyProtection="1">
      <alignment horizontal="center" vertical="center" shrinkToFit="1"/>
      <protection hidden="1"/>
    </xf>
    <xf numFmtId="187" fontId="6" fillId="7" borderId="52" xfId="0" applyNumberFormat="1" applyFont="1" applyFill="1" applyBorder="1" applyAlignment="1" applyProtection="1">
      <alignment horizontal="center" vertical="center" wrapText="1"/>
      <protection hidden="1"/>
    </xf>
    <xf numFmtId="187" fontId="6" fillId="8" borderId="21" xfId="0" applyNumberFormat="1" applyFont="1" applyFill="1" applyBorder="1" applyAlignment="1" applyProtection="1">
      <alignment horizontal="center" vertical="center" wrapText="1"/>
      <protection hidden="1"/>
    </xf>
    <xf numFmtId="187" fontId="6" fillId="0" borderId="35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35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54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57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37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30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5" fillId="0" borderId="13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2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2" xfId="0" applyNumberFormat="1" applyFont="1" applyFill="1" applyBorder="1" applyAlignment="1" applyProtection="1">
      <alignment horizontal="center" vertical="center" wrapText="1"/>
      <protection locked="0" hidden="1"/>
    </xf>
    <xf numFmtId="187" fontId="6" fillId="0" borderId="43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4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8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59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7" xfId="4" applyNumberFormat="1" applyFont="1" applyFill="1" applyBorder="1" applyAlignment="1" applyProtection="1">
      <alignment horizontal="center" vertical="center" wrapText="1" readingOrder="1"/>
      <protection locked="0" hidden="1"/>
    </xf>
    <xf numFmtId="187" fontId="6" fillId="0" borderId="49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6" fillId="0" borderId="5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8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Alignment="1" applyProtection="1">
      <alignment horizontal="center" vertical="center"/>
    </xf>
    <xf numFmtId="0" fontId="6" fillId="16" borderId="17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17" xfId="0" applyFont="1" applyFill="1" applyBorder="1" applyAlignment="1" applyProtection="1">
      <alignment horizontal="center" wrapText="1"/>
      <protection hidden="1"/>
    </xf>
    <xf numFmtId="0" fontId="6" fillId="16" borderId="9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0" fontId="8" fillId="3" borderId="66" xfId="0" applyFont="1" applyFill="1" applyBorder="1" applyAlignment="1" applyProtection="1">
      <alignment horizontal="center" vertical="center" shrinkToFit="1"/>
      <protection hidden="1"/>
    </xf>
    <xf numFmtId="0" fontId="8" fillId="3" borderId="3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7" borderId="28" xfId="0" applyFont="1" applyFill="1" applyBorder="1" applyAlignment="1" applyProtection="1">
      <alignment horizontal="center" vertical="center" shrinkToFit="1"/>
      <protection hidden="1"/>
    </xf>
    <xf numFmtId="0" fontId="8" fillId="7" borderId="3" xfId="0" applyFont="1" applyFill="1" applyBorder="1" applyAlignment="1" applyProtection="1">
      <alignment horizontal="center" vertical="center" shrinkToFit="1"/>
      <protection hidden="1"/>
    </xf>
    <xf numFmtId="0" fontId="8" fillId="7" borderId="50" xfId="0" applyFont="1" applyFill="1" applyBorder="1" applyAlignment="1" applyProtection="1">
      <alignment horizontal="center" vertical="center" shrinkToFit="1"/>
      <protection hidden="1"/>
    </xf>
    <xf numFmtId="0" fontId="8" fillId="4" borderId="66" xfId="0" applyFont="1" applyFill="1" applyBorder="1" applyAlignment="1" applyProtection="1">
      <alignment horizontal="center" vertical="center" shrinkToFit="1"/>
      <protection hidden="1"/>
    </xf>
    <xf numFmtId="0" fontId="8" fillId="4" borderId="3" xfId="0" applyFont="1" applyFill="1" applyBorder="1" applyAlignment="1" applyProtection="1">
      <alignment horizontal="center" vertical="center" shrinkToFit="1"/>
      <protection hidden="1"/>
    </xf>
    <xf numFmtId="0" fontId="8" fillId="4" borderId="4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shrinkToFit="1"/>
      <protection hidden="1"/>
    </xf>
    <xf numFmtId="0" fontId="7" fillId="0" borderId="53" xfId="0" applyFont="1" applyFill="1" applyBorder="1" applyAlignment="1" applyProtection="1">
      <alignment horizontal="center" vertical="center" shrinkToFit="1"/>
      <protection hidden="1"/>
    </xf>
    <xf numFmtId="2" fontId="7" fillId="0" borderId="2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3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1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63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2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3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3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10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3" xfId="0" applyFont="1" applyFill="1" applyBorder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left" vertical="center" shrinkToFit="1"/>
      <protection hidden="1"/>
    </xf>
    <xf numFmtId="0" fontId="7" fillId="0" borderId="54" xfId="0" applyFont="1" applyFill="1" applyBorder="1" applyAlignment="1" applyProtection="1">
      <alignment horizontal="center" vertical="center" shrinkToFit="1"/>
      <protection hidden="1"/>
    </xf>
    <xf numFmtId="2" fontId="7" fillId="0" borderId="39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1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40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64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1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4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54" xfId="0" applyFont="1" applyFill="1" applyBorder="1" applyAlignment="1" applyProtection="1">
      <alignment horizontal="left" vertical="center" shrinkToFi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shrinkToFit="1"/>
      <protection hidden="1"/>
    </xf>
    <xf numFmtId="0" fontId="7" fillId="0" borderId="62" xfId="0" applyFont="1" applyFill="1" applyBorder="1" applyAlignment="1" applyProtection="1">
      <alignment horizontal="center" vertical="center" shrinkToFit="1"/>
      <protection hidden="1"/>
    </xf>
    <xf numFmtId="2" fontId="7" fillId="0" borderId="25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26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2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65" xfId="0" applyNumberFormat="1" applyFont="1" applyFill="1" applyBorder="1" applyAlignment="1" applyProtection="1">
      <alignment horizontal="center" vertical="center" shrinkToFit="1"/>
      <protection hidden="1"/>
    </xf>
    <xf numFmtId="2" fontId="16" fillId="0" borderId="1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34" xfId="0" applyNumberFormat="1" applyFont="1" applyFill="1" applyBorder="1" applyAlignment="1" applyProtection="1">
      <alignment horizontal="center" vertical="center" shrinkToFit="1"/>
      <protection hidden="1"/>
    </xf>
    <xf numFmtId="2" fontId="7" fillId="0" borderId="65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62" xfId="0" applyFont="1" applyFill="1" applyBorder="1" applyAlignment="1" applyProtection="1">
      <alignment horizontal="left" vertical="center" shrinkToFit="1"/>
      <protection hidden="1"/>
    </xf>
    <xf numFmtId="2" fontId="16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14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20" fillId="8" borderId="6" xfId="0" applyFont="1" applyFill="1" applyBorder="1" applyAlignment="1" applyProtection="1">
      <alignment horizontal="center" vertical="top" wrapText="1"/>
    </xf>
    <xf numFmtId="0" fontId="20" fillId="8" borderId="0" xfId="0" applyFont="1" applyFill="1" applyBorder="1" applyAlignment="1" applyProtection="1">
      <alignment horizontal="center" vertical="top" wrapText="1"/>
    </xf>
    <xf numFmtId="0" fontId="20" fillId="8" borderId="45" xfId="0" applyFont="1" applyFill="1" applyBorder="1" applyAlignment="1" applyProtection="1">
      <alignment horizontal="center" vertical="top" wrapText="1"/>
    </xf>
    <xf numFmtId="0" fontId="29" fillId="8" borderId="8" xfId="0" applyFont="1" applyFill="1" applyBorder="1" applyAlignment="1" applyProtection="1">
      <alignment horizontal="center" vertical="top" wrapText="1"/>
    </xf>
    <xf numFmtId="0" fontId="29" fillId="8" borderId="30" xfId="0" applyFont="1" applyFill="1" applyBorder="1" applyAlignment="1" applyProtection="1">
      <alignment horizontal="center" vertical="top" wrapText="1"/>
    </xf>
    <xf numFmtId="0" fontId="29" fillId="8" borderId="29" xfId="0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23" fillId="15" borderId="1" xfId="0" applyFont="1" applyFill="1" applyBorder="1" applyAlignment="1" applyProtection="1">
      <alignment horizontal="right" vertical="center"/>
      <protection hidden="1"/>
    </xf>
    <xf numFmtId="0" fontId="24" fillId="0" borderId="1" xfId="0" applyFont="1" applyFill="1" applyBorder="1" applyAlignment="1" applyProtection="1">
      <alignment horizontal="left" vertical="center"/>
      <protection locked="0" hidden="1"/>
    </xf>
    <xf numFmtId="0" fontId="16" fillId="24" borderId="27" xfId="6" applyFont="1" applyFill="1" applyBorder="1" applyAlignment="1" applyProtection="1">
      <alignment horizontal="center" vertical="center" wrapText="1"/>
    </xf>
    <xf numFmtId="0" fontId="16" fillId="24" borderId="13" xfId="6" applyFont="1" applyFill="1" applyBorder="1" applyAlignment="1" applyProtection="1">
      <alignment horizontal="center" vertical="center" wrapText="1"/>
    </xf>
    <xf numFmtId="0" fontId="16" fillId="24" borderId="2" xfId="6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17" fillId="7" borderId="35" xfId="0" applyFont="1" applyFill="1" applyBorder="1" applyAlignment="1" applyProtection="1">
      <alignment horizontal="center" vertical="center" wrapText="1"/>
    </xf>
    <xf numFmtId="0" fontId="17" fillId="7" borderId="18" xfId="0" applyFont="1" applyFill="1" applyBorder="1" applyAlignment="1" applyProtection="1">
      <alignment horizontal="center" vertical="center" wrapText="1"/>
    </xf>
    <xf numFmtId="0" fontId="17" fillId="7" borderId="36" xfId="0" applyFont="1" applyFill="1" applyBorder="1" applyAlignment="1" applyProtection="1">
      <alignment horizontal="center" vertical="center" wrapText="1"/>
    </xf>
    <xf numFmtId="0" fontId="18" fillId="7" borderId="43" xfId="0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horizontal="center" vertical="center" wrapText="1"/>
    </xf>
    <xf numFmtId="0" fontId="18" fillId="7" borderId="55" xfId="0" applyFont="1" applyFill="1" applyBorder="1" applyAlignment="1" applyProtection="1">
      <alignment horizontal="center" vertical="center" wrapText="1"/>
    </xf>
    <xf numFmtId="0" fontId="19" fillId="7" borderId="37" xfId="0" applyFont="1" applyFill="1" applyBorder="1" applyAlignment="1" applyProtection="1">
      <alignment horizontal="center" vertical="top" wrapText="1"/>
    </xf>
    <xf numFmtId="0" fontId="19" fillId="7" borderId="20" xfId="0" applyFont="1" applyFill="1" applyBorder="1" applyAlignment="1" applyProtection="1">
      <alignment horizontal="center" vertical="top" wrapText="1"/>
    </xf>
    <xf numFmtId="0" fontId="19" fillId="7" borderId="38" xfId="0" applyFont="1" applyFill="1" applyBorder="1" applyAlignment="1" applyProtection="1">
      <alignment horizontal="center" vertical="top" wrapText="1"/>
    </xf>
    <xf numFmtId="0" fontId="23" fillId="15" borderId="27" xfId="0" applyFont="1" applyFill="1" applyBorder="1" applyAlignment="1" applyProtection="1">
      <alignment horizontal="right" vertical="center" shrinkToFit="1"/>
      <protection locked="0" hidden="1"/>
    </xf>
    <xf numFmtId="0" fontId="23" fillId="15" borderId="13" xfId="0" applyFont="1" applyFill="1" applyBorder="1" applyAlignment="1" applyProtection="1">
      <alignment horizontal="right" vertical="center" shrinkToFit="1"/>
      <protection locked="0" hidden="1"/>
    </xf>
    <xf numFmtId="0" fontId="23" fillId="15" borderId="2" xfId="0" applyFont="1" applyFill="1" applyBorder="1" applyAlignment="1" applyProtection="1">
      <alignment horizontal="right" vertical="center" shrinkToFit="1"/>
      <protection locked="0" hidden="1"/>
    </xf>
    <xf numFmtId="0" fontId="41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top" wrapText="1"/>
    </xf>
    <xf numFmtId="0" fontId="23" fillId="0" borderId="0" xfId="0" applyFont="1" applyAlignment="1" applyProtection="1">
      <alignment horizontal="center" vertical="top" wrapText="1"/>
    </xf>
    <xf numFmtId="0" fontId="23" fillId="4" borderId="1" xfId="2" applyFont="1" applyFill="1" applyBorder="1" applyAlignment="1" applyProtection="1">
      <alignment horizontal="center" vertical="center"/>
    </xf>
    <xf numFmtId="0" fontId="23" fillId="18" borderId="1" xfId="6" applyFont="1" applyFill="1" applyBorder="1" applyAlignment="1">
      <alignment horizontal="center" vertical="center"/>
    </xf>
    <xf numFmtId="0" fontId="27" fillId="20" borderId="1" xfId="6" applyFont="1" applyFill="1" applyBorder="1" applyAlignment="1" applyProtection="1">
      <alignment horizontal="center" vertical="center"/>
    </xf>
    <xf numFmtId="0" fontId="27" fillId="21" borderId="1" xfId="6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wrapText="1"/>
    </xf>
    <xf numFmtId="0" fontId="13" fillId="8" borderId="16" xfId="0" applyFont="1" applyFill="1" applyBorder="1" applyAlignment="1" applyProtection="1">
      <alignment horizontal="center" wrapText="1"/>
    </xf>
    <xf numFmtId="0" fontId="13" fillId="8" borderId="28" xfId="0" applyFont="1" applyFill="1" applyBorder="1" applyAlignment="1" applyProtection="1">
      <alignment horizontal="center" wrapText="1"/>
    </xf>
    <xf numFmtId="0" fontId="28" fillId="0" borderId="0" xfId="0" applyFont="1" applyProtection="1"/>
    <xf numFmtId="0" fontId="28" fillId="0" borderId="0" xfId="0" applyFont="1" applyAlignment="1" applyProtection="1">
      <alignment vertical="top"/>
    </xf>
    <xf numFmtId="0" fontId="6" fillId="18" borderId="1" xfId="6" applyFont="1" applyFill="1" applyBorder="1" applyAlignment="1">
      <alignment horizontal="center" vertical="center"/>
    </xf>
    <xf numFmtId="0" fontId="40" fillId="20" borderId="1" xfId="6" applyFont="1" applyFill="1" applyBorder="1" applyAlignment="1" applyProtection="1">
      <alignment horizontal="center" vertical="center"/>
    </xf>
    <xf numFmtId="0" fontId="40" fillId="21" borderId="1" xfId="6" applyFont="1" applyFill="1" applyBorder="1" applyAlignment="1" applyProtection="1">
      <alignment horizontal="center" vertical="center"/>
    </xf>
    <xf numFmtId="0" fontId="28" fillId="0" borderId="0" xfId="2" applyFont="1" applyAlignment="1" applyProtection="1">
      <alignment vertical="top" wrapText="1"/>
    </xf>
    <xf numFmtId="0" fontId="23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5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8" fillId="0" borderId="0" xfId="0" applyFont="1" applyAlignment="1" applyProtection="1">
      <alignment wrapText="1"/>
    </xf>
    <xf numFmtId="0" fontId="14" fillId="0" borderId="0" xfId="0" applyFont="1" applyAlignment="1" applyProtection="1">
      <alignment vertical="top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Border="1" applyAlignment="1" applyProtection="1">
      <alignment horizontal="center" vertical="center" wrapText="1"/>
      <protection hidden="1"/>
    </xf>
    <xf numFmtId="0" fontId="6" fillId="8" borderId="20" xfId="0" applyFont="1" applyFill="1" applyBorder="1" applyAlignment="1" applyProtection="1">
      <alignment horizontal="right" vertical="center" wrapText="1"/>
      <protection hidden="1"/>
    </xf>
    <xf numFmtId="0" fontId="62" fillId="22" borderId="52" xfId="0" applyFont="1" applyFill="1" applyBorder="1" applyAlignment="1" applyProtection="1">
      <alignment horizontal="center" vertical="center" wrapText="1"/>
      <protection hidden="1"/>
    </xf>
    <xf numFmtId="0" fontId="62" fillId="22" borderId="46" xfId="0" applyFont="1" applyFill="1" applyBorder="1" applyAlignment="1" applyProtection="1">
      <alignment horizontal="center" vertical="center" wrapText="1"/>
      <protection hidden="1"/>
    </xf>
    <xf numFmtId="0" fontId="62" fillId="22" borderId="59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52" xfId="0" applyFont="1" applyFill="1" applyBorder="1" applyAlignment="1" applyProtection="1">
      <alignment horizontal="center" vertical="center" wrapText="1"/>
      <protection hidden="1"/>
    </xf>
    <xf numFmtId="0" fontId="6" fillId="2" borderId="46" xfId="0" applyFont="1" applyFill="1" applyBorder="1" applyAlignment="1" applyProtection="1">
      <alignment horizontal="center" vertical="center" wrapText="1"/>
      <protection hidden="1"/>
    </xf>
    <xf numFmtId="0" fontId="6" fillId="2" borderId="59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right" vertical="center" shrinkToFit="1"/>
    </xf>
    <xf numFmtId="0" fontId="61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9" fillId="4" borderId="27" xfId="0" applyFont="1" applyFill="1" applyBorder="1" applyAlignment="1" applyProtection="1">
      <alignment horizontal="center" vertical="center"/>
      <protection hidden="1"/>
    </xf>
    <xf numFmtId="0" fontId="9" fillId="4" borderId="64" xfId="0" applyFont="1" applyFill="1" applyBorder="1" applyAlignment="1" applyProtection="1">
      <alignment horizontal="center" vertical="center"/>
      <protection hidden="1"/>
    </xf>
    <xf numFmtId="0" fontId="9" fillId="7" borderId="54" xfId="0" applyFont="1" applyFill="1" applyBorder="1" applyAlignment="1" applyProtection="1">
      <alignment horizontal="center" vertical="center"/>
      <protection hidden="1"/>
    </xf>
    <xf numFmtId="0" fontId="9" fillId="7" borderId="2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0" fontId="9" fillId="4" borderId="54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9" fillId="17" borderId="27" xfId="0" applyFont="1" applyFill="1" applyBorder="1" applyAlignment="1" applyProtection="1">
      <alignment horizontal="center" vertical="center"/>
      <protection hidden="1"/>
    </xf>
    <xf numFmtId="0" fontId="9" fillId="17" borderId="64" xfId="0" applyFont="1" applyFill="1" applyBorder="1" applyAlignment="1" applyProtection="1">
      <alignment horizontal="center" vertical="center"/>
      <protection hidden="1"/>
    </xf>
    <xf numFmtId="0" fontId="8" fillId="8" borderId="0" xfId="0" applyFont="1" applyFill="1" applyBorder="1" applyAlignment="1" applyProtection="1">
      <alignment horizontal="left" vertical="top" wrapText="1"/>
      <protection hidden="1"/>
    </xf>
    <xf numFmtId="0" fontId="6" fillId="17" borderId="53" xfId="0" applyFont="1" applyFill="1" applyBorder="1" applyAlignment="1" applyProtection="1">
      <alignment horizontal="center" vertical="center" wrapText="1"/>
      <protection hidden="1"/>
    </xf>
    <xf numFmtId="0" fontId="6" fillId="17" borderId="11" xfId="0" applyFont="1" applyFill="1" applyBorder="1" applyAlignment="1" applyProtection="1">
      <alignment horizontal="center" vertical="center" wrapText="1"/>
      <protection hidden="1"/>
    </xf>
    <xf numFmtId="0" fontId="6" fillId="17" borderId="63" xfId="0" applyFont="1" applyFill="1" applyBorder="1" applyAlignment="1" applyProtection="1">
      <alignment horizontal="center" vertical="center" wrapText="1"/>
      <protection hidden="1"/>
    </xf>
    <xf numFmtId="0" fontId="6" fillId="7" borderId="53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11" fillId="24" borderId="52" xfId="0" applyFont="1" applyFill="1" applyBorder="1" applyAlignment="1" applyProtection="1">
      <alignment horizontal="center" vertical="center" wrapText="1"/>
      <protection hidden="1"/>
    </xf>
    <xf numFmtId="0" fontId="11" fillId="24" borderId="46" xfId="0" applyFont="1" applyFill="1" applyBorder="1" applyAlignment="1" applyProtection="1">
      <alignment horizontal="center" vertical="center" wrapText="1"/>
      <protection hidden="1"/>
    </xf>
    <xf numFmtId="0" fontId="11" fillId="24" borderId="59" xfId="0" applyFont="1" applyFill="1" applyBorder="1" applyAlignment="1" applyProtection="1">
      <alignment horizontal="center" vertical="center" wrapText="1"/>
      <protection hidden="1"/>
    </xf>
    <xf numFmtId="0" fontId="8" fillId="8" borderId="20" xfId="0" applyFont="1" applyFill="1" applyBorder="1" applyAlignment="1" applyProtection="1">
      <alignment horizontal="right" vertical="top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4" borderId="63" xfId="0" applyFont="1" applyFill="1" applyBorder="1" applyAlignment="1" applyProtection="1">
      <alignment horizontal="center" vertical="center" wrapText="1"/>
      <protection hidden="1"/>
    </xf>
    <xf numFmtId="0" fontId="9" fillId="17" borderId="54" xfId="0" applyFont="1" applyFill="1" applyBorder="1" applyAlignment="1" applyProtection="1">
      <alignment horizontal="center" vertical="center"/>
      <protection hidden="1"/>
    </xf>
    <xf numFmtId="0" fontId="9" fillId="17" borderId="2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8" fillId="2" borderId="35" xfId="0" applyFont="1" applyFill="1" applyBorder="1" applyAlignment="1" applyProtection="1">
      <alignment horizontal="center" vertical="center" wrapText="1"/>
      <protection hidden="1"/>
    </xf>
    <xf numFmtId="0" fontId="8" fillId="2" borderId="43" xfId="0" applyFont="1" applyFill="1" applyBorder="1" applyAlignment="1" applyProtection="1">
      <alignment horizontal="center" vertical="center" wrapText="1"/>
      <protection hidden="1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shrinkToFit="1"/>
      <protection hidden="1"/>
    </xf>
    <xf numFmtId="0" fontId="8" fillId="3" borderId="30" xfId="0" applyFont="1" applyFill="1" applyBorder="1" applyAlignment="1" applyProtection="1">
      <alignment horizontal="center" vertical="center" shrinkToFit="1"/>
      <protection hidden="1"/>
    </xf>
    <xf numFmtId="0" fontId="8" fillId="3" borderId="29" xfId="0" applyFont="1" applyFill="1" applyBorder="1" applyAlignment="1" applyProtection="1">
      <alignment horizontal="center" vertical="center" shrinkToFit="1"/>
      <protection hidden="1"/>
    </xf>
    <xf numFmtId="0" fontId="16" fillId="3" borderId="43" xfId="0" applyFont="1" applyFill="1" applyBorder="1" applyAlignment="1" applyProtection="1">
      <alignment horizontal="center" vertical="center" textRotation="90" shrinkToFit="1"/>
      <protection hidden="1"/>
    </xf>
    <xf numFmtId="0" fontId="16" fillId="3" borderId="37" xfId="0" applyFont="1" applyFill="1" applyBorder="1" applyAlignment="1" applyProtection="1">
      <alignment horizontal="center" vertical="center" textRotation="90" shrinkToFi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3" borderId="57" xfId="0" applyFont="1" applyFill="1" applyBorder="1" applyAlignment="1" applyProtection="1">
      <alignment horizontal="center" vertical="center" shrinkToFit="1"/>
      <protection hidden="1"/>
    </xf>
    <xf numFmtId="0" fontId="16" fillId="7" borderId="19" xfId="0" applyFont="1" applyFill="1" applyBorder="1" applyAlignment="1" applyProtection="1">
      <alignment horizontal="center" vertical="center" textRotation="90" shrinkToFit="1"/>
      <protection hidden="1"/>
    </xf>
    <xf numFmtId="0" fontId="16" fillId="7" borderId="9" xfId="0" applyFont="1" applyFill="1" applyBorder="1" applyAlignment="1" applyProtection="1">
      <alignment horizontal="center" vertical="center" textRotation="90" shrinkToFit="1"/>
      <protection hidden="1"/>
    </xf>
    <xf numFmtId="0" fontId="8" fillId="0" borderId="20" xfId="0" applyFont="1" applyFill="1" applyBorder="1" applyAlignment="1" applyProtection="1">
      <alignment horizontal="left" vertical="top" wrapText="1"/>
      <protection hidden="1"/>
    </xf>
    <xf numFmtId="0" fontId="8" fillId="0" borderId="20" xfId="0" applyFont="1" applyFill="1" applyBorder="1" applyAlignment="1" applyProtection="1">
      <alignment horizontal="right" vertical="top" wrapText="1"/>
      <protection hidden="1"/>
    </xf>
    <xf numFmtId="0" fontId="8" fillId="7" borderId="46" xfId="0" applyFont="1" applyFill="1" applyBorder="1" applyAlignment="1" applyProtection="1">
      <alignment horizontal="center" vertical="center" wrapText="1"/>
      <protection hidden="1"/>
    </xf>
    <xf numFmtId="0" fontId="8" fillId="7" borderId="59" xfId="0" applyFont="1" applyFill="1" applyBorder="1" applyAlignment="1" applyProtection="1">
      <alignment horizontal="center" vertical="center" wrapText="1"/>
      <protection hidden="1"/>
    </xf>
    <xf numFmtId="0" fontId="8" fillId="3" borderId="52" xfId="0" applyFont="1" applyFill="1" applyBorder="1" applyAlignment="1" applyProtection="1">
      <alignment horizontal="center" vertical="center" wrapText="1"/>
      <protection hidden="1"/>
    </xf>
    <xf numFmtId="0" fontId="8" fillId="3" borderId="46" xfId="0" applyFont="1" applyFill="1" applyBorder="1" applyAlignment="1" applyProtection="1">
      <alignment horizontal="center" vertical="center" wrapText="1"/>
      <protection hidden="1"/>
    </xf>
    <xf numFmtId="0" fontId="8" fillId="7" borderId="29" xfId="0" applyFont="1" applyFill="1" applyBorder="1" applyAlignment="1" applyProtection="1">
      <alignment horizontal="center" vertical="center" shrinkToFit="1"/>
      <protection hidden="1"/>
    </xf>
    <xf numFmtId="0" fontId="8" fillId="7" borderId="7" xfId="0" applyFont="1" applyFill="1" applyBorder="1" applyAlignment="1" applyProtection="1">
      <alignment horizontal="center" vertical="center" shrinkToFit="1"/>
      <protection hidden="1"/>
    </xf>
    <xf numFmtId="0" fontId="8" fillId="7" borderId="51" xfId="0" applyFont="1" applyFill="1" applyBorder="1" applyAlignment="1" applyProtection="1">
      <alignment horizontal="center" vertical="center" shrinkToFit="1"/>
      <protection hidden="1"/>
    </xf>
    <xf numFmtId="0" fontId="8" fillId="4" borderId="52" xfId="0" applyFont="1" applyFill="1" applyBorder="1" applyAlignment="1" applyProtection="1">
      <alignment horizontal="center" vertical="center" wrapText="1"/>
      <protection hidden="1"/>
    </xf>
    <xf numFmtId="0" fontId="8" fillId="4" borderId="46" xfId="0" applyFont="1" applyFill="1" applyBorder="1" applyAlignment="1" applyProtection="1">
      <alignment horizontal="center" vertical="center" wrapText="1"/>
      <protection hidden="1"/>
    </xf>
    <xf numFmtId="0" fontId="8" fillId="4" borderId="59" xfId="0" applyFont="1" applyFill="1" applyBorder="1" applyAlignment="1" applyProtection="1">
      <alignment horizontal="center" vertical="center" wrapText="1"/>
      <protection hidden="1"/>
    </xf>
    <xf numFmtId="0" fontId="8" fillId="8" borderId="17" xfId="0" applyFont="1" applyFill="1" applyBorder="1" applyAlignment="1" applyProtection="1">
      <alignment horizontal="center" vertical="center" shrinkToFit="1"/>
      <protection hidden="1"/>
    </xf>
    <xf numFmtId="0" fontId="8" fillId="8" borderId="19" xfId="0" applyFont="1" applyFill="1" applyBorder="1" applyAlignment="1" applyProtection="1">
      <alignment horizontal="center" vertical="center" shrinkToFit="1"/>
      <protection hidden="1"/>
    </xf>
    <xf numFmtId="0" fontId="8" fillId="8" borderId="9" xfId="0" applyFont="1" applyFill="1" applyBorder="1" applyAlignment="1" applyProtection="1">
      <alignment horizontal="center" vertical="center" shrinkToFit="1"/>
      <protection hidden="1"/>
    </xf>
    <xf numFmtId="0" fontId="8" fillId="4" borderId="7" xfId="0" applyFont="1" applyFill="1" applyBorder="1" applyAlignment="1" applyProtection="1">
      <alignment horizontal="center" vertical="center" shrinkToFit="1"/>
      <protection hidden="1"/>
    </xf>
    <xf numFmtId="0" fontId="8" fillId="4" borderId="8" xfId="0" applyFont="1" applyFill="1" applyBorder="1" applyAlignment="1" applyProtection="1">
      <alignment horizontal="center" vertical="center" shrinkToFit="1"/>
      <protection hidden="1"/>
    </xf>
    <xf numFmtId="0" fontId="16" fillId="4" borderId="17" xfId="0" applyFont="1" applyFill="1" applyBorder="1" applyAlignment="1" applyProtection="1">
      <alignment horizontal="center" vertical="center" textRotation="90" shrinkToFit="1"/>
      <protection hidden="1"/>
    </xf>
    <xf numFmtId="0" fontId="16" fillId="4" borderId="9" xfId="0" applyFont="1" applyFill="1" applyBorder="1" applyAlignment="1" applyProtection="1">
      <alignment horizontal="center" vertical="center" textRotation="90" shrinkToFit="1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70" fillId="0" borderId="1" xfId="0" applyNumberFormat="1" applyFont="1" applyBorder="1" applyAlignment="1" applyProtection="1">
      <alignment horizontal="center"/>
      <protection locked="0"/>
    </xf>
  </cellXfs>
  <cellStyles count="8">
    <cellStyle name="Hyperlink" xfId="6" builtinId="8"/>
    <cellStyle name="Normal 2" xfId="1"/>
    <cellStyle name="Normal 3" xfId="2"/>
    <cellStyle name="Normal 4" xfId="3"/>
    <cellStyle name="Normal 5" xfId="4"/>
    <cellStyle name="Normal 5 2" xfId="7"/>
    <cellStyle name="ปกติ" xfId="0" builtinId="0"/>
    <cellStyle name="ปกติ 2" xfId="5"/>
  </cellStyles>
  <dxfs count="20"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B5B"/>
      <color rgb="FFFFFF97"/>
      <color rgb="FFD8EEC0"/>
      <color rgb="FFB0DD7F"/>
      <color rgb="FFFEF9F4"/>
      <color rgb="FFF7F9F1"/>
      <color rgb="FFEBF6F9"/>
      <color rgb="FFFF8FC7"/>
      <color rgb="FFFFEFF7"/>
      <color rgb="FFC4E5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0"/>
          <c:y val="0.11232565154591623"/>
          <c:w val="1"/>
          <c:h val="0.73664928914768857"/>
        </c:manualLayout>
      </c:layout>
      <c:bar3DChart>
        <c:barDir val="col"/>
        <c:grouping val="clustered"/>
        <c:varyColors val="0"/>
        <c:ser>
          <c:idx val="0"/>
          <c:order val="0"/>
          <c:tx>
            <c:v>สพฐ.</c:v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PSK" pitchFamily="34" charset="-34"/>
                    <a:ea typeface="+mn-ea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Literacy</c:v>
              </c:pt>
              <c:pt idx="1">
                <c:v>Numeracy</c:v>
              </c:pt>
              <c:pt idx="2">
                <c:v>Reasoning Abilities</c:v>
              </c:pt>
              <c:pt idx="3">
                <c:v>รวม 3 ด้าน</c:v>
              </c:pt>
            </c:strLit>
          </c:cat>
          <c:val>
            <c:numRef>
              <c:f>{}</c:f>
            </c:numRef>
          </c:val>
          <c:extLst>
            <c:ext xmlns:c16="http://schemas.microsoft.com/office/drawing/2014/chart" uri="{C3380CC4-5D6E-409C-BE32-E72D297353CC}">
              <c16:uniqueId val="{00000000-9D9F-4960-B7C4-2D14D4C1FB79}"/>
            </c:ext>
          </c:extLst>
        </c:ser>
        <c:ser>
          <c:idx val="1"/>
          <c:order val="1"/>
          <c:tx>
            <c:v>เขตพื้นที่</c:v>
          </c:tx>
          <c:spPr>
            <a:solidFill>
              <a:srgbClr val="FF99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5FF"/>
              </a:solidFill>
            </c:spPr>
            <c:extLst>
              <c:ext xmlns:c16="http://schemas.microsoft.com/office/drawing/2014/chart" uri="{C3380CC4-5D6E-409C-BE32-E72D297353CC}">
                <c16:uniqueId val="{00000002-9D9F-4960-B7C4-2D14D4C1FB79}"/>
              </c:ext>
            </c:extLst>
          </c:dPt>
          <c:dPt>
            <c:idx val="1"/>
            <c:invertIfNegative val="0"/>
            <c:bubble3D val="0"/>
            <c:spPr>
              <a:solidFill>
                <a:srgbClr val="FFC5FF"/>
              </a:solidFill>
            </c:spPr>
            <c:extLst>
              <c:ext xmlns:c16="http://schemas.microsoft.com/office/drawing/2014/chart" uri="{C3380CC4-5D6E-409C-BE32-E72D297353CC}">
                <c16:uniqueId val="{00000004-9D9F-4960-B7C4-2D14D4C1FB79}"/>
              </c:ext>
            </c:extLst>
          </c:dPt>
          <c:dPt>
            <c:idx val="2"/>
            <c:invertIfNegative val="0"/>
            <c:bubble3D val="0"/>
            <c:spPr>
              <a:solidFill>
                <a:srgbClr val="FFC5FF"/>
              </a:solidFill>
            </c:spPr>
            <c:extLst>
              <c:ext xmlns:c16="http://schemas.microsoft.com/office/drawing/2014/chart" uri="{C3380CC4-5D6E-409C-BE32-E72D297353CC}">
                <c16:uniqueId val="{00000006-9D9F-4960-B7C4-2D14D4C1FB7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9F-4960-B7C4-2D14D4C1FB79}"/>
              </c:ext>
            </c:extLst>
          </c:dPt>
          <c:dLbls>
            <c:delete val="1"/>
          </c:dLbls>
          <c:cat>
            <c:strLit>
              <c:ptCount val="4"/>
              <c:pt idx="0">
                <c:v>Literacy</c:v>
              </c:pt>
              <c:pt idx="1">
                <c:v>Numeracy</c:v>
              </c:pt>
              <c:pt idx="2">
                <c:v>Reasoning Abilities</c:v>
              </c:pt>
              <c:pt idx="3">
                <c:v>รวม 3 ด้าน</c:v>
              </c:pt>
            </c:strLit>
          </c:cat>
          <c:val>
            <c:numLit>
              <c:formatCode>General</c:formatCode>
              <c:ptCount val="4"/>
              <c:pt idx="0">
                <c:v>49.3</c:v>
              </c:pt>
              <c:pt idx="1">
                <c:v>37.14</c:v>
              </c:pt>
              <c:pt idx="2">
                <c:v>42.63</c:v>
              </c:pt>
              <c:pt idx="3">
                <c:v>43.02</c:v>
              </c:pt>
            </c:numLit>
          </c:val>
          <c:extLst>
            <c:ext xmlns:c16="http://schemas.microsoft.com/office/drawing/2014/chart" uri="{C3380CC4-5D6E-409C-BE32-E72D297353CC}">
              <c16:uniqueId val="{00000008-9D9F-4960-B7C4-2D14D4C1FB79}"/>
            </c:ext>
          </c:extLst>
        </c:ser>
        <c:ser>
          <c:idx val="2"/>
          <c:order val="2"/>
          <c:tx>
            <c:v>โรงเรียน</c:v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9D9F-4960-B7C4-2D14D4C1FB7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D9F-4960-B7C4-2D14D4C1FB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D9F-4960-B7C4-2D14D4C1FB7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D9F-4960-B7C4-2D14D4C1FB79}"/>
              </c:ext>
            </c:extLst>
          </c:dPt>
          <c:dLbls>
            <c:delete val="1"/>
          </c:dLbls>
          <c:cat>
            <c:strLit>
              <c:ptCount val="4"/>
              <c:pt idx="0">
                <c:v>Literacy</c:v>
              </c:pt>
              <c:pt idx="1">
                <c:v>Numeracy</c:v>
              </c:pt>
              <c:pt idx="2">
                <c:v>Reasoning Abilities</c:v>
              </c:pt>
              <c:pt idx="3">
                <c:v>รวม 3 ด้าน</c:v>
              </c:pt>
            </c:strLit>
          </c:cat>
          <c:val>
            <c:numLit>
              <c:formatCode>General</c:formatCode>
              <c:ptCount val="4"/>
              <c:pt idx="0">
                <c:v>66.930000000000007</c:v>
              </c:pt>
              <c:pt idx="1">
                <c:v>46.93</c:v>
              </c:pt>
              <c:pt idx="2">
                <c:v>53.46</c:v>
              </c:pt>
              <c:pt idx="3">
                <c:v>55.78</c:v>
              </c:pt>
            </c:numLit>
          </c:val>
          <c:extLst>
            <c:ext xmlns:c16="http://schemas.microsoft.com/office/drawing/2014/chart" uri="{C3380CC4-5D6E-409C-BE32-E72D297353CC}">
              <c16:uniqueId val="{00000011-9D9F-4960-B7C4-2D14D4C1F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0434176"/>
        <c:axId val="161814720"/>
        <c:axId val="0"/>
      </c:bar3DChart>
      <c:catAx>
        <c:axId val="2404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4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161814720"/>
        <c:crosses val="autoZero"/>
        <c:auto val="1"/>
        <c:lblAlgn val="ctr"/>
        <c:lblOffset val="100"/>
        <c:noMultiLvlLbl val="0"/>
      </c:catAx>
      <c:valAx>
        <c:axId val="161814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043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cmpd="sng"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6C0D4"/>
              </a:solidFill>
            </c:spPr>
            <c:extLst>
              <c:ext xmlns:c16="http://schemas.microsoft.com/office/drawing/2014/chart" uri="{C3380CC4-5D6E-409C-BE32-E72D297353CC}">
                <c16:uniqueId val="{00000001-D713-4498-91FA-9D6E3E816B4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13-4498-91FA-9D6E3E816B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3-4498-91FA-9D6E3E816B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13-4498-91FA-9D6E3E816B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Link1x!$B$17:$B$21</c:f>
              <c:strCache>
                <c:ptCount val="5"/>
                <c:pt idx="0">
                  <c:v>Reasoning Abilities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Link1x!$G$17:$G$21</c:f>
              <c:numCache>
                <c:formatCode>0.00</c:formatCode>
                <c:ptCount val="5"/>
                <c:pt idx="0">
                  <c:v>-0.49000000000000199</c:v>
                </c:pt>
                <c:pt idx="1">
                  <c:v>-15.89</c:v>
                </c:pt>
                <c:pt idx="2">
                  <c:v>17.68</c:v>
                </c:pt>
                <c:pt idx="3">
                  <c:v>2.2899999999999991</c:v>
                </c:pt>
                <c:pt idx="4">
                  <c:v>-6.82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13-4498-91FA-9D6E3E816B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892160"/>
        <c:axId val="268620864"/>
      </c:barChart>
      <c:catAx>
        <c:axId val="26889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8620864"/>
        <c:crosses val="autoZero"/>
        <c:auto val="1"/>
        <c:lblAlgn val="ctr"/>
        <c:lblOffset val="100"/>
        <c:noMultiLvlLbl val="0"/>
      </c:catAx>
      <c:valAx>
        <c:axId val="2686208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889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6D-414C-A4DF-C1AF7BE2C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70"/>
        <c:shape val="cylinder"/>
        <c:axId val="277851136"/>
        <c:axId val="277791872"/>
        <c:axId val="0"/>
      </c:bar3DChart>
      <c:catAx>
        <c:axId val="277851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791872"/>
        <c:crosses val="autoZero"/>
        <c:auto val="1"/>
        <c:lblAlgn val="ctr"/>
        <c:lblOffset val="100"/>
        <c:noMultiLvlLbl val="0"/>
      </c:catAx>
      <c:valAx>
        <c:axId val="2777918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85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9E-4D09-95CE-FE5157CF5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164480"/>
        <c:axId val="277794176"/>
        <c:axId val="0"/>
      </c:bar3DChart>
      <c:catAx>
        <c:axId val="278164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794176"/>
        <c:crosses val="autoZero"/>
        <c:auto val="1"/>
        <c:lblAlgn val="ctr"/>
        <c:lblOffset val="100"/>
        <c:noMultiLvlLbl val="0"/>
      </c:catAx>
      <c:valAx>
        <c:axId val="2777941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16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96D-4EF1-882F-3C7EBFC5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166528"/>
        <c:axId val="277795904"/>
        <c:axId val="0"/>
      </c:bar3DChart>
      <c:catAx>
        <c:axId val="278166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795904"/>
        <c:crosses val="autoZero"/>
        <c:auto val="1"/>
        <c:lblAlgn val="ctr"/>
        <c:lblOffset val="100"/>
        <c:noMultiLvlLbl val="0"/>
      </c:catAx>
      <c:valAx>
        <c:axId val="277795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16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CA-4718-AF83-7156C32E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594560"/>
        <c:axId val="277794752"/>
        <c:axId val="0"/>
      </c:bar3DChart>
      <c:catAx>
        <c:axId val="278594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794752"/>
        <c:crosses val="autoZero"/>
        <c:auto val="1"/>
        <c:lblAlgn val="ctr"/>
        <c:lblOffset val="100"/>
        <c:noMultiLvlLbl val="0"/>
      </c:catAx>
      <c:valAx>
        <c:axId val="2777947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59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F4B-4D1A-88D0-745B27653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595072"/>
        <c:axId val="278692416"/>
        <c:axId val="0"/>
      </c:bar3DChart>
      <c:catAx>
        <c:axId val="278595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8692416"/>
        <c:crosses val="autoZero"/>
        <c:auto val="1"/>
        <c:lblAlgn val="ctr"/>
        <c:lblOffset val="100"/>
        <c:noMultiLvlLbl val="0"/>
      </c:catAx>
      <c:valAx>
        <c:axId val="2786924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59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99-4848-83BF-7F2A82409FF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3C99-4848-83BF-7F2A82409FF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C99-4848-83BF-7F2A82409FF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C99-4848-83BF-7F2A82409FF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C99-4848-83BF-7F2A82409FF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C99-4848-83BF-7F2A82409FF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C99-4848-83BF-7F2A82409FF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C99-4848-83BF-7F2A82409FF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C99-4848-83BF-7F2A82409FF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C99-4848-83BF-7F2A82409FF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C99-4848-83BF-7F2A82409FF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C99-4848-83BF-7F2A82409FF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C99-4848-83BF-7F2A82409FF0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3C99-4848-83BF-7F2A82409FF0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C99-4848-83BF-7F2A82409FF0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C99-4848-83BF-7F2A82409FF0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C99-4848-83BF-7F2A82409FF0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C99-4848-83BF-7F2A82409FF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Linkx2!$C$36:$U$36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C99-4848-83BF-7F2A82409F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165504"/>
        <c:axId val="278692992"/>
        <c:axId val="0"/>
      </c:bar3DChart>
      <c:catAx>
        <c:axId val="2781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692992"/>
        <c:crosses val="autoZero"/>
        <c:auto val="1"/>
        <c:lblAlgn val="ctr"/>
        <c:lblOffset val="100"/>
        <c:noMultiLvlLbl val="0"/>
      </c:catAx>
      <c:valAx>
        <c:axId val="27869299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16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>
      <c:oddFooter>&amp;CTesting Analyze Program (TAP)
&amp;8&amp;K7030A0NT P.3 (2560)</c:oddFooter>
    </c:headerFooter>
    <c:pageMargins b="0.75" l="0.45" r="0.2" t="0.75" header="0.3" footer="0.3"/>
    <c:pageSetup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DB-4DED-8BD4-9A16FAB353B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9DB-4DED-8BD4-9A16FAB353B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9DB-4DED-8BD4-9A16FAB353B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9DB-4DED-8BD4-9A16FAB353B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9DB-4DED-8BD4-9A16FAB353B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9DB-4DED-8BD4-9A16FAB353B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9DB-4DED-8BD4-9A16FAB353B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9DB-4DED-8BD4-9A16FAB353B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9DB-4DED-8BD4-9A16FAB353B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9DB-4DED-8BD4-9A16FAB353B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9DB-4DED-8BD4-9A16FAB353B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9DB-4DED-8BD4-9A16FAB353B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9DB-4DED-8BD4-9A16FAB353B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9DB-4DED-8BD4-9A16FAB353B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9DB-4DED-8BD4-9A16FAB353B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9DB-4DED-8BD4-9A16FAB353B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9DB-4DED-8BD4-9A16FAB353B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9DB-4DED-8BD4-9A16FAB353B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Linkx2!$C$37:$U$37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9DB-4DED-8BD4-9A16FAB35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595584"/>
        <c:axId val="278694720"/>
        <c:axId val="0"/>
      </c:bar3DChart>
      <c:catAx>
        <c:axId val="2785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694720"/>
        <c:crosses val="autoZero"/>
        <c:auto val="1"/>
        <c:lblAlgn val="ctr"/>
        <c:lblOffset val="100"/>
        <c:noMultiLvlLbl val="0"/>
      </c:catAx>
      <c:valAx>
        <c:axId val="2786947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59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01-4182-AA4C-2871AB3A70E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9401-4182-AA4C-2871AB3A70E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401-4182-AA4C-2871AB3A70E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401-4182-AA4C-2871AB3A70E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401-4182-AA4C-2871AB3A70E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401-4182-AA4C-2871AB3A70E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401-4182-AA4C-2871AB3A70E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401-4182-AA4C-2871AB3A70E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401-4182-AA4C-2871AB3A70E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401-4182-AA4C-2871AB3A70E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401-4182-AA4C-2871AB3A70E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401-4182-AA4C-2871AB3A70E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9401-4182-AA4C-2871AB3A70E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9401-4182-AA4C-2871AB3A70E7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401-4182-AA4C-2871AB3A70E7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401-4182-AA4C-2871AB3A70E7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401-4182-AA4C-2871AB3A70E7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401-4182-AA4C-2871AB3A70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Linkx2!$C$38:$U$38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401-4182-AA4C-2871AB3A7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386752"/>
        <c:axId val="278696448"/>
        <c:axId val="0"/>
      </c:bar3DChart>
      <c:catAx>
        <c:axId val="2693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696448"/>
        <c:crosses val="autoZero"/>
        <c:auto val="1"/>
        <c:lblAlgn val="ctr"/>
        <c:lblOffset val="100"/>
        <c:noMultiLvlLbl val="0"/>
      </c:catAx>
      <c:valAx>
        <c:axId val="2786964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6938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C0-4FCF-B729-822E7B1617E9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F7C0-4FCF-B729-822E7B1617E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7C0-4FCF-B729-822E7B1617E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7C0-4FCF-B729-822E7B1617E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7C0-4FCF-B729-822E7B1617E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7C0-4FCF-B729-822E7B1617E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7C0-4FCF-B729-822E7B1617E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7C0-4FCF-B729-822E7B1617E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7C0-4FCF-B729-822E7B1617E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7C0-4FCF-B729-822E7B1617E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7C0-4FCF-B729-822E7B1617E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F7C0-4FCF-B729-822E7B1617E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F7C0-4FCF-B729-822E7B1617E9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F7C0-4FCF-B729-822E7B1617E9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7C0-4FCF-B729-822E7B1617E9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7C0-4FCF-B729-822E7B1617E9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7C0-4FCF-B729-822E7B1617E9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7C0-4FCF-B729-822E7B1617E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Linkx2!$C$39:$U$39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7C0-4FCF-B729-822E7B1617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596096"/>
        <c:axId val="278698176"/>
        <c:axId val="0"/>
      </c:bar3DChart>
      <c:catAx>
        <c:axId val="2785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698176"/>
        <c:crosses val="autoZero"/>
        <c:auto val="1"/>
        <c:lblAlgn val="ctr"/>
        <c:lblOffset val="100"/>
        <c:noMultiLvlLbl val="0"/>
      </c:catAx>
      <c:valAx>
        <c:axId val="2786981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59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C2-41E4-8A6F-374F145B1AB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E6C2-41E4-8A6F-374F145B1A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6C2-41E4-8A6F-374F145B1AB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6C2-41E4-8A6F-374F145B1A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6C2-41E4-8A6F-374F145B1AB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6C2-41E4-8A6F-374F145B1AB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6C2-41E4-8A6F-374F145B1AB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6C2-41E4-8A6F-374F145B1AB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6C2-41E4-8A6F-374F145B1AB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6C2-41E4-8A6F-374F145B1AB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6C2-41E4-8A6F-374F145B1AB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6C2-41E4-8A6F-374F145B1AB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6C2-41E4-8A6F-374F145B1AB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E6C2-41E4-8A6F-374F145B1AB1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6C2-41E4-8A6F-374F145B1AB1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6C2-41E4-8A6F-374F145B1AB1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6C2-41E4-8A6F-374F145B1AB1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6C2-41E4-8A6F-374F145B1AB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Linkx2!$C$40:$U$40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C2-41E4-8A6F-374F145B1A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597120"/>
        <c:axId val="278454272"/>
        <c:axId val="0"/>
      </c:bar3DChart>
      <c:catAx>
        <c:axId val="2785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454272"/>
        <c:crosses val="autoZero"/>
        <c:auto val="1"/>
        <c:lblAlgn val="ctr"/>
        <c:lblOffset val="100"/>
        <c:noMultiLvlLbl val="0"/>
      </c:catAx>
      <c:valAx>
        <c:axId val="2784542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59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Link1x!$B$11</c:f>
              <c:strCache>
                <c:ptCount val="1"/>
                <c:pt idx="0">
                  <c:v>Numeracy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DC0-4BDE-ACD3-325C77DE150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9DC0-4BDE-ACD3-325C77DE150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DC0-4BDE-ACD3-325C77DE1506}"/>
              </c:ext>
            </c:extLst>
          </c:dPt>
          <c:dPt>
            <c:idx val="3"/>
            <c:invertIfNegative val="0"/>
            <c:bubble3D val="0"/>
            <c:spPr>
              <a:solidFill>
                <a:srgbClr val="FF5B5B"/>
              </a:solidFill>
            </c:spPr>
            <c:extLst>
              <c:ext xmlns:c16="http://schemas.microsoft.com/office/drawing/2014/chart" uri="{C3380CC4-5D6E-409C-BE32-E72D297353CC}">
                <c16:uniqueId val="{00000007-9DC0-4BDE-ACD3-325C77DE1506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C0-4BDE-ACD3-325C77DE1506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C0-4BDE-ACD3-325C77DE1506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C0-4BDE-ACD3-325C77DE1506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C0-4BDE-ACD3-325C77DE150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C0-4BDE-ACD3-325C77DE1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Link1x!$H$3:$K$3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Link1x!$H$11:$K$11</c:f>
              <c:numCache>
                <c:formatCode>[$-10409]#,##0.00;\-#,##0.00</c:formatCode>
                <c:ptCount val="4"/>
                <c:pt idx="0">
                  <c:v>0</c:v>
                </c:pt>
                <c:pt idx="1">
                  <c:v>42.85</c:v>
                </c:pt>
                <c:pt idx="2">
                  <c:v>35.71</c:v>
                </c:pt>
                <c:pt idx="3">
                  <c:v>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C0-4BDE-ACD3-325C77DE15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8892672"/>
        <c:axId val="268622592"/>
        <c:axId val="0"/>
      </c:bar3DChart>
      <c:catAx>
        <c:axId val="268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8622592"/>
        <c:crosses val="autoZero"/>
        <c:auto val="1"/>
        <c:lblAlgn val="ctr"/>
        <c:lblOffset val="100"/>
        <c:noMultiLvlLbl val="0"/>
      </c:catAx>
      <c:valAx>
        <c:axId val="2686225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889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34A-4E42-B1C5-BD122E19B60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734A-4E42-B1C5-BD122E19B60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34A-4E42-B1C5-BD122E19B60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34A-4E42-B1C5-BD122E19B60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34A-4E42-B1C5-BD122E19B60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34A-4E42-B1C5-BD122E19B60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34A-4E42-B1C5-BD122E19B60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34A-4E42-B1C5-BD122E19B60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34A-4E42-B1C5-BD122E19B60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34A-4E42-B1C5-BD122E19B60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34A-4E42-B1C5-BD122E19B60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34A-4E42-B1C5-BD122E19B60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734A-4E42-B1C5-BD122E19B60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734A-4E42-B1C5-BD122E19B60F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34A-4E42-B1C5-BD122E19B60F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34A-4E42-B1C5-BD122E19B60F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34A-4E42-B1C5-BD122E19B60F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34A-4E42-B1C5-BD122E19B60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Linkx2!$C$41:$U$41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34A-4E42-B1C5-BD122E19B6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0624"/>
        <c:axId val="278455424"/>
        <c:axId val="0"/>
      </c:bar3DChart>
      <c:catAx>
        <c:axId val="2788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455424"/>
        <c:crosses val="autoZero"/>
        <c:auto val="1"/>
        <c:lblAlgn val="ctr"/>
        <c:lblOffset val="100"/>
        <c:noMultiLvlLbl val="0"/>
      </c:catAx>
      <c:valAx>
        <c:axId val="27845542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BD-4BF4-94C3-F4EE5825F16D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BBD-4BF4-94C3-F4EE5825F16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BBD-4BF4-94C3-F4EE5825F16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BBD-4BF4-94C3-F4EE5825F16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BBD-4BF4-94C3-F4EE5825F16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BBD-4BF4-94C3-F4EE5825F16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BBD-4BF4-94C3-F4EE5825F16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BBD-4BF4-94C3-F4EE5825F16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BBD-4BF4-94C3-F4EE5825F16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BBD-4BF4-94C3-F4EE5825F16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BBD-4BF4-94C3-F4EE5825F16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BBD-4BF4-94C3-F4EE5825F16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BBD-4BF4-94C3-F4EE5825F16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1BBD-4BF4-94C3-F4EE5825F16D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BBD-4BF4-94C3-F4EE5825F16D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BBD-4BF4-94C3-F4EE5825F16D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BBD-4BF4-94C3-F4EE5825F16D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BBD-4BF4-94C3-F4EE5825F16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Linkx2!$C$42:$U$42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BBD-4BF4-94C3-F4EE5825F1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1136"/>
        <c:axId val="278457152"/>
        <c:axId val="0"/>
      </c:bar3DChart>
      <c:catAx>
        <c:axId val="278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457152"/>
        <c:crosses val="autoZero"/>
        <c:auto val="1"/>
        <c:lblAlgn val="ctr"/>
        <c:lblOffset val="100"/>
        <c:noMultiLvlLbl val="0"/>
      </c:catAx>
      <c:valAx>
        <c:axId val="2784571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1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9C-4A62-9DA6-2AA1E03913F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A9C-4A62-9DA6-2AA1E03913F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A9C-4A62-9DA6-2AA1E03913F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A9C-4A62-9DA6-2AA1E03913F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A9C-4A62-9DA6-2AA1E03913F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A9C-4A62-9DA6-2AA1E03913F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A9C-4A62-9DA6-2AA1E03913F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A9C-4A62-9DA6-2AA1E03913F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A9C-4A62-9DA6-2AA1E03913F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A9C-4A62-9DA6-2AA1E03913F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A9C-4A62-9DA6-2AA1E03913F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A9C-4A62-9DA6-2AA1E03913F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A9C-4A62-9DA6-2AA1E03913F8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A9C-4A62-9DA6-2AA1E03913F8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A9C-4A62-9DA6-2AA1E03913F8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A9C-4A62-9DA6-2AA1E03913F8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A9C-4A62-9DA6-2AA1E03913F8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A9C-4A62-9DA6-2AA1E03913F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Linkx2!$C$43:$U$43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A9C-4A62-9DA6-2AA1E03913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1648"/>
        <c:axId val="278458880"/>
        <c:axId val="0"/>
      </c:bar3DChart>
      <c:catAx>
        <c:axId val="2788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458880"/>
        <c:crosses val="autoZero"/>
        <c:auto val="1"/>
        <c:lblAlgn val="ctr"/>
        <c:lblOffset val="100"/>
        <c:noMultiLvlLbl val="0"/>
      </c:catAx>
      <c:valAx>
        <c:axId val="27845888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65-4A30-B654-4AB52E997AF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965-4A30-B654-4AB52E997AF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965-4A30-B654-4AB52E997AF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965-4A30-B654-4AB52E997AF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965-4A30-B654-4AB52E997AF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965-4A30-B654-4AB52E997AF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965-4A30-B654-4AB52E997AF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965-4A30-B654-4AB52E997AF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965-4A30-B654-4AB52E997AF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965-4A30-B654-4AB52E997AF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965-4A30-B654-4AB52E997AF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965-4A30-B654-4AB52E997AF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965-4A30-B654-4AB52E997AF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965-4A30-B654-4AB52E997AF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965-4A30-B654-4AB52E997AF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965-4A30-B654-4AB52E997AF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965-4A30-B654-4AB52E997AF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965-4A30-B654-4AB52E997AF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Linkx2!$C$44:$U$44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965-4A30-B654-4AB52E997A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2160"/>
        <c:axId val="278460608"/>
        <c:axId val="0"/>
      </c:bar3DChart>
      <c:catAx>
        <c:axId val="2788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8460608"/>
        <c:crosses val="autoZero"/>
        <c:auto val="1"/>
        <c:lblAlgn val="ctr"/>
        <c:lblOffset val="100"/>
        <c:noMultiLvlLbl val="0"/>
      </c:catAx>
      <c:valAx>
        <c:axId val="27846060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35-4A76-A353-F27FCFF55C4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435-4A76-A353-F27FCFF55C4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435-4A76-A353-F27FCFF55C4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435-4A76-A353-F27FCFF55C4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435-4A76-A353-F27FCFF55C4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435-4A76-A353-F27FCFF55C4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435-4A76-A353-F27FCFF55C4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435-4A76-A353-F27FCFF55C4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435-4A76-A353-F27FCFF55C4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435-4A76-A353-F27FCFF55C4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435-4A76-A353-F27FCFF55C4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435-4A76-A353-F27FCFF55C4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435-4A76-A353-F27FCFF55C4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435-4A76-A353-F27FCFF55C47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435-4A76-A353-F27FCFF55C47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435-4A76-A353-F27FCFF55C47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435-4A76-A353-F27FCFF55C47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435-4A76-A353-F27FCFF55C4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Linkx2!$C$45:$U$45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35-4A76-A353-F27FCFF55C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2672"/>
        <c:axId val="275628032"/>
        <c:axId val="0"/>
      </c:bar3DChart>
      <c:catAx>
        <c:axId val="278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628032"/>
        <c:crosses val="autoZero"/>
        <c:auto val="1"/>
        <c:lblAlgn val="ctr"/>
        <c:lblOffset val="100"/>
        <c:noMultiLvlLbl val="0"/>
      </c:catAx>
      <c:valAx>
        <c:axId val="27562803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2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10F-49B6-A3CD-FFAAB1DF8E8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410F-49B6-A3CD-FFAAB1DF8E8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10F-49B6-A3CD-FFAAB1DF8E8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10F-49B6-A3CD-FFAAB1DF8E8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10F-49B6-A3CD-FFAAB1DF8E8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10F-49B6-A3CD-FFAAB1DF8E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10F-49B6-A3CD-FFAAB1DF8E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10F-49B6-A3CD-FFAAB1DF8E8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10F-49B6-A3CD-FFAAB1DF8E8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10F-49B6-A3CD-FFAAB1DF8E8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10F-49B6-A3CD-FFAAB1DF8E8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10F-49B6-A3CD-FFAAB1DF8E8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10F-49B6-A3CD-FFAAB1DF8E8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410F-49B6-A3CD-FFAAB1DF8E8F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10F-49B6-A3CD-FFAAB1DF8E8F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10F-49B6-A3CD-FFAAB1DF8E8F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10F-49B6-A3CD-FFAAB1DF8E8F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10F-49B6-A3CD-FFAAB1DF8E8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Linkx2!$C$46:$U$46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10F-49B6-A3CD-FFAAB1DF8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3184"/>
        <c:axId val="275629760"/>
        <c:axId val="0"/>
      </c:bar3DChart>
      <c:catAx>
        <c:axId val="2788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629760"/>
        <c:crosses val="autoZero"/>
        <c:auto val="1"/>
        <c:lblAlgn val="ctr"/>
        <c:lblOffset val="100"/>
        <c:noMultiLvlLbl val="0"/>
      </c:catAx>
      <c:valAx>
        <c:axId val="27562976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C4-4346-9762-B8C4240B658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5C4-4346-9762-B8C4240B65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5C4-4346-9762-B8C4240B65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5C4-4346-9762-B8C4240B658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5C4-4346-9762-B8C4240B658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5C4-4346-9762-B8C4240B658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5C4-4346-9762-B8C4240B658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5C4-4346-9762-B8C4240B658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5C4-4346-9762-B8C4240B658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5C4-4346-9762-B8C4240B658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5C4-4346-9762-B8C4240B658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5C4-4346-9762-B8C4240B658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5C4-4346-9762-B8C4240B658E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5C4-4346-9762-B8C4240B658E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5C4-4346-9762-B8C4240B658E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5C4-4346-9762-B8C4240B658E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5C4-4346-9762-B8C4240B658E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5C4-4346-9762-B8C4240B658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Linkx2!$C$47:$U$47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5C4-4346-9762-B8C4240B65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3696"/>
        <c:axId val="275631488"/>
        <c:axId val="0"/>
      </c:bar3DChart>
      <c:catAx>
        <c:axId val="2788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631488"/>
        <c:crosses val="autoZero"/>
        <c:auto val="1"/>
        <c:lblAlgn val="ctr"/>
        <c:lblOffset val="100"/>
        <c:noMultiLvlLbl val="0"/>
      </c:catAx>
      <c:valAx>
        <c:axId val="27563148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C7-4C4D-85A9-FC49701E621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26C7-4C4D-85A9-FC49701E621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6C7-4C4D-85A9-FC49701E621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6C7-4C4D-85A9-FC49701E621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6C7-4C4D-85A9-FC49701E621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6C7-4C4D-85A9-FC49701E621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26C7-4C4D-85A9-FC49701E621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26C7-4C4D-85A9-FC49701E621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6C7-4C4D-85A9-FC49701E621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6C7-4C4D-85A9-FC49701E621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6C7-4C4D-85A9-FC49701E621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26C7-4C4D-85A9-FC49701E621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26C7-4C4D-85A9-FC49701E621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26C7-4C4D-85A9-FC49701E6217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6C7-4C4D-85A9-FC49701E6217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6C7-4C4D-85A9-FC49701E6217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6C7-4C4D-85A9-FC49701E6217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6C7-4C4D-85A9-FC49701E621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Linkx2!$C$48:$U$48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6C7-4C4D-85A9-FC49701E62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8814208"/>
        <c:axId val="275633216"/>
        <c:axId val="0"/>
      </c:bar3DChart>
      <c:catAx>
        <c:axId val="2788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633216"/>
        <c:crosses val="autoZero"/>
        <c:auto val="1"/>
        <c:lblAlgn val="ctr"/>
        <c:lblOffset val="100"/>
        <c:noMultiLvlLbl val="0"/>
      </c:catAx>
      <c:valAx>
        <c:axId val="27563321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881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DD-4B0E-A4F9-48205097549D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0ADD-4B0E-A4F9-48205097549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ADD-4B0E-A4F9-48205097549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ADD-4B0E-A4F9-48205097549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ADD-4B0E-A4F9-48205097549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ADD-4B0E-A4F9-48205097549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0ADD-4B0E-A4F9-48205097549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ADD-4B0E-A4F9-48205097549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ADD-4B0E-A4F9-48205097549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ADD-4B0E-A4F9-48205097549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ADD-4B0E-A4F9-4820509754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ADD-4B0E-A4F9-48205097549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0ADD-4B0E-A4F9-48205097549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0ADD-4B0E-A4F9-48205097549D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ADD-4B0E-A4F9-48205097549D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ADD-4B0E-A4F9-48205097549D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ADD-4B0E-A4F9-48205097549D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ADD-4B0E-A4F9-4820509754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Linkx2!$C$49:$U$49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ADD-4B0E-A4F9-4820509754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6320"/>
        <c:axId val="275634944"/>
        <c:axId val="0"/>
      </c:bar3DChart>
      <c:catAx>
        <c:axId val="2797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634944"/>
        <c:crosses val="autoZero"/>
        <c:auto val="1"/>
        <c:lblAlgn val="ctr"/>
        <c:lblOffset val="100"/>
        <c:noMultiLvlLbl val="0"/>
      </c:catAx>
      <c:valAx>
        <c:axId val="2756349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68-4EBF-89B4-DC215BEE818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2268-4EBF-89B4-DC215BEE818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268-4EBF-89B4-DC215BEE818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268-4EBF-89B4-DC215BEE818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268-4EBF-89B4-DC215BEE818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268-4EBF-89B4-DC215BEE818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2268-4EBF-89B4-DC215BEE818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2268-4EBF-89B4-DC215BEE818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268-4EBF-89B4-DC215BEE818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268-4EBF-89B4-DC215BEE818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268-4EBF-89B4-DC215BEE818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2268-4EBF-89B4-DC215BEE818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2268-4EBF-89B4-DC215BEE818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2268-4EBF-89B4-DC215BEE818C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68-4EBF-89B4-DC215BEE818C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268-4EBF-89B4-DC215BEE818C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268-4EBF-89B4-DC215BEE818C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268-4EBF-89B4-DC215BEE818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Linkx2!$C$50:$U$50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268-4EBF-89B4-DC215BEE81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6832"/>
        <c:axId val="279986752"/>
        <c:axId val="0"/>
      </c:bar3DChart>
      <c:catAx>
        <c:axId val="2797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9986752"/>
        <c:crosses val="autoZero"/>
        <c:auto val="1"/>
        <c:lblAlgn val="ctr"/>
        <c:lblOffset val="100"/>
        <c:noMultiLvlLbl val="0"/>
      </c:catAx>
      <c:valAx>
        <c:axId val="2799867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Link1x!$B$4</c:f>
              <c:strCache>
                <c:ptCount val="1"/>
                <c:pt idx="0">
                  <c:v>Literacy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970-4B7D-92EB-B34F75F68FBD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0970-4B7D-92EB-B34F75F68FB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970-4B7D-92EB-B34F75F68FBD}"/>
              </c:ext>
            </c:extLst>
          </c:dPt>
          <c:dPt>
            <c:idx val="3"/>
            <c:invertIfNegative val="0"/>
            <c:bubble3D val="0"/>
            <c:spPr>
              <a:solidFill>
                <a:srgbClr val="FF5B5B"/>
              </a:solidFill>
            </c:spPr>
            <c:extLst>
              <c:ext xmlns:c16="http://schemas.microsoft.com/office/drawing/2014/chart" uri="{C3380CC4-5D6E-409C-BE32-E72D297353CC}">
                <c16:uniqueId val="{00000007-0970-4B7D-92EB-B34F75F68FBD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70-4B7D-92EB-B34F75F68FBD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970-4B7D-92EB-B34F75F68FBD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970-4B7D-92EB-B34F75F68FBD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970-4B7D-92EB-B34F75F68FBD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70-4B7D-92EB-B34F75F68F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Link1x!$H$3:$K$3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Link1x!$H$4:$K$4</c:f>
              <c:numCache>
                <c:formatCode>[$-10409]#,##0.00;\-#,##0.00</c:formatCode>
                <c:ptCount val="4"/>
                <c:pt idx="0">
                  <c:v>28.57</c:v>
                </c:pt>
                <c:pt idx="1">
                  <c:v>50</c:v>
                </c:pt>
                <c:pt idx="2">
                  <c:v>21.42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70-4B7D-92EB-B34F75F68F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8893696"/>
        <c:axId val="269337152"/>
        <c:axId val="0"/>
      </c:bar3DChart>
      <c:catAx>
        <c:axId val="268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9337152"/>
        <c:crosses val="autoZero"/>
        <c:auto val="1"/>
        <c:lblAlgn val="ctr"/>
        <c:lblOffset val="100"/>
        <c:noMultiLvlLbl val="0"/>
      </c:catAx>
      <c:valAx>
        <c:axId val="2693371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889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4-4D35-9BA7-CA325FB9A48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9E4-4D35-9BA7-CA325FB9A48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9E4-4D35-9BA7-CA325FB9A48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9E4-4D35-9BA7-CA325FB9A48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9E4-4D35-9BA7-CA325FB9A48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9E4-4D35-9BA7-CA325FB9A48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9E4-4D35-9BA7-CA325FB9A48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9E4-4D35-9BA7-CA325FB9A48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9E4-4D35-9BA7-CA325FB9A48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9E4-4D35-9BA7-CA325FB9A48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9E4-4D35-9BA7-CA325FB9A48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9E4-4D35-9BA7-CA325FB9A48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9E4-4D35-9BA7-CA325FB9A48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9E4-4D35-9BA7-CA325FB9A48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9E4-4D35-9BA7-CA325FB9A48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9E4-4D35-9BA7-CA325FB9A48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9E4-4D35-9BA7-CA325FB9A48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9E4-4D35-9BA7-CA325FB9A48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Linkx2!$C$51:$U$51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9E4-4D35-9BA7-CA325FB9A4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7344"/>
        <c:axId val="279988480"/>
        <c:axId val="0"/>
      </c:bar3DChart>
      <c:catAx>
        <c:axId val="2797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9988480"/>
        <c:crosses val="autoZero"/>
        <c:auto val="1"/>
        <c:lblAlgn val="ctr"/>
        <c:lblOffset val="100"/>
        <c:noMultiLvlLbl val="0"/>
      </c:catAx>
      <c:valAx>
        <c:axId val="27998848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22-4AAC-8A9E-7D4636BA4E2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422-4AAC-8A9E-7D4636BA4E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22-4AAC-8A9E-7D4636BA4E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422-4AAC-8A9E-7D4636BA4E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422-4AAC-8A9E-7D4636BA4E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422-4AAC-8A9E-7D4636BA4E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422-4AAC-8A9E-7D4636BA4E2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422-4AAC-8A9E-7D4636BA4E2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422-4AAC-8A9E-7D4636BA4E2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422-4AAC-8A9E-7D4636BA4E2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422-4AAC-8A9E-7D4636BA4E2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422-4AAC-8A9E-7D4636BA4E2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422-4AAC-8A9E-7D4636BA4E2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C422-4AAC-8A9E-7D4636BA4E21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422-4AAC-8A9E-7D4636BA4E21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422-4AAC-8A9E-7D4636BA4E21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422-4AAC-8A9E-7D4636BA4E21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422-4AAC-8A9E-7D4636BA4E2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Linkx2!$C$52:$U$52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422-4AAC-8A9E-7D4636BA4E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7856"/>
        <c:axId val="279990208"/>
        <c:axId val="0"/>
      </c:bar3DChart>
      <c:catAx>
        <c:axId val="2797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9990208"/>
        <c:crosses val="autoZero"/>
        <c:auto val="1"/>
        <c:lblAlgn val="ctr"/>
        <c:lblOffset val="100"/>
        <c:noMultiLvlLbl val="0"/>
      </c:catAx>
      <c:valAx>
        <c:axId val="27999020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B7-4497-BFDE-B5535DCCE9FA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4B7-4497-BFDE-B5535DCCE9F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4B7-4497-BFDE-B5535DCCE9F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4B7-4497-BFDE-B5535DCCE9F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4B7-4497-BFDE-B5535DCCE9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4B7-4497-BFDE-B5535DCCE9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4B7-4497-BFDE-B5535DCCE9F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4B7-4497-BFDE-B5535DCCE9F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4B7-4497-BFDE-B5535DCCE9F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4B7-4497-BFDE-B5535DCCE9F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4B7-4497-BFDE-B5535DCCE9F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4B7-4497-BFDE-B5535DCCE9F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4B7-4497-BFDE-B5535DCCE9FA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4B7-4497-BFDE-B5535DCCE9FA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4B7-4497-BFDE-B5535DCCE9FA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4B7-4497-BFDE-B5535DCCE9FA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4B7-4497-BFDE-B5535DCCE9FA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4B7-4497-BFDE-B5535DCCE9F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Linkx2!$C$53:$U$53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4B7-4497-BFDE-B5535DCCE9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8368"/>
        <c:axId val="279991936"/>
        <c:axId val="0"/>
      </c:bar3DChart>
      <c:catAx>
        <c:axId val="2797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9991936"/>
        <c:crosses val="autoZero"/>
        <c:auto val="1"/>
        <c:lblAlgn val="ctr"/>
        <c:lblOffset val="100"/>
        <c:noMultiLvlLbl val="0"/>
      </c:catAx>
      <c:valAx>
        <c:axId val="27999193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35-4A47-ACE5-61F2FFB3ABB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B35-4A47-ACE5-61F2FFB3ABB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B35-4A47-ACE5-61F2FFB3ABB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B35-4A47-ACE5-61F2FFB3ABB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B35-4A47-ACE5-61F2FFB3ABB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B35-4A47-ACE5-61F2FFB3ABB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B35-4A47-ACE5-61F2FFB3ABB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B35-4A47-ACE5-61F2FFB3ABB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B35-4A47-ACE5-61F2FFB3ABB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B35-4A47-ACE5-61F2FFB3ABB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B35-4A47-ACE5-61F2FFB3ABB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B35-4A47-ACE5-61F2FFB3ABB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B35-4A47-ACE5-61F2FFB3ABB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B35-4A47-ACE5-61F2FFB3ABB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B35-4A47-ACE5-61F2FFB3ABB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B35-4A47-ACE5-61F2FFB3ABB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B35-4A47-ACE5-61F2FFB3ABB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B35-4A47-ACE5-61F2FFB3ABB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Linkx2!$C$54:$U$54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B35-4A47-ACE5-61F2FFB3AB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8880"/>
        <c:axId val="279993664"/>
        <c:axId val="0"/>
      </c:bar3DChart>
      <c:catAx>
        <c:axId val="2797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9993664"/>
        <c:crosses val="autoZero"/>
        <c:auto val="1"/>
        <c:lblAlgn val="ctr"/>
        <c:lblOffset val="100"/>
        <c:noMultiLvlLbl val="0"/>
      </c:catAx>
      <c:valAx>
        <c:axId val="27999366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75-4265-8D38-DF4E7CF54D4A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A75-4265-8D38-DF4E7CF54D4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A75-4265-8D38-DF4E7CF54D4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A75-4265-8D38-DF4E7CF54D4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A75-4265-8D38-DF4E7CF54D4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A75-4265-8D38-DF4E7CF54D4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A75-4265-8D38-DF4E7CF54D4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A75-4265-8D38-DF4E7CF54D4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A75-4265-8D38-DF4E7CF54D4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A75-4265-8D38-DF4E7CF54D4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A75-4265-8D38-DF4E7CF54D4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A75-4265-8D38-DF4E7CF54D4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A75-4265-8D38-DF4E7CF54D4A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A75-4265-8D38-DF4E7CF54D4A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A75-4265-8D38-DF4E7CF54D4A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A75-4265-8D38-DF4E7CF54D4A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A75-4265-8D38-DF4E7CF54D4A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A75-4265-8D38-DF4E7CF54D4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Linkx2!$C$55:$U$55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A75-4265-8D38-DF4E7CF54D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9392"/>
        <c:axId val="280511616"/>
        <c:axId val="0"/>
      </c:bar3DChart>
      <c:catAx>
        <c:axId val="279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511616"/>
        <c:crosses val="autoZero"/>
        <c:auto val="1"/>
        <c:lblAlgn val="ctr"/>
        <c:lblOffset val="100"/>
        <c:noMultiLvlLbl val="0"/>
      </c:catAx>
      <c:valAx>
        <c:axId val="28051161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3B-4084-9920-5BBE17F035C2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A3B-4084-9920-5BBE17F035C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A3B-4084-9920-5BBE17F035C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A3B-4084-9920-5BBE17F035C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A3B-4084-9920-5BBE17F035C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A3B-4084-9920-5BBE17F035C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A3B-4084-9920-5BBE17F035C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A3B-4084-9920-5BBE17F035C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A3B-4084-9920-5BBE17F035C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A3B-4084-9920-5BBE17F035C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A3B-4084-9920-5BBE17F035C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A3B-4084-9920-5BBE17F035C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A3B-4084-9920-5BBE17F035C2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A3B-4084-9920-5BBE17F035C2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A3B-4084-9920-5BBE17F035C2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A3B-4084-9920-5BBE17F035C2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A3B-4084-9920-5BBE17F035C2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A3B-4084-9920-5BBE17F035C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Linkx2!$C$56:$U$56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A3B-4084-9920-5BBE17F035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739904"/>
        <c:axId val="280513344"/>
        <c:axId val="0"/>
      </c:bar3DChart>
      <c:catAx>
        <c:axId val="2797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513344"/>
        <c:crosses val="autoZero"/>
        <c:auto val="1"/>
        <c:lblAlgn val="ctr"/>
        <c:lblOffset val="100"/>
        <c:noMultiLvlLbl val="0"/>
      </c:catAx>
      <c:valAx>
        <c:axId val="28051334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9739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C5-4BCD-ADF8-2A93FD8A0C9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DC5-4BCD-ADF8-2A93FD8A0C9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DC5-4BCD-ADF8-2A93FD8A0C9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DC5-4BCD-ADF8-2A93FD8A0C9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DC5-4BCD-ADF8-2A93FD8A0C9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DC5-4BCD-ADF8-2A93FD8A0C9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DC5-4BCD-ADF8-2A93FD8A0C9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DC5-4BCD-ADF8-2A93FD8A0C9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DC5-4BCD-ADF8-2A93FD8A0C9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DC5-4BCD-ADF8-2A93FD8A0C9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DC5-4BCD-ADF8-2A93FD8A0C9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DC5-4BCD-ADF8-2A93FD8A0C9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DC5-4BCD-ADF8-2A93FD8A0C9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DC5-4BCD-ADF8-2A93FD8A0C9C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DC5-4BCD-ADF8-2A93FD8A0C9C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DC5-4BCD-ADF8-2A93FD8A0C9C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DC5-4BCD-ADF8-2A93FD8A0C9C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DC5-4BCD-ADF8-2A93FD8A0C9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Linkx2!$C$57:$U$57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DC5-4BCD-ADF8-2A93FD8A0C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592384"/>
        <c:axId val="280515072"/>
        <c:axId val="0"/>
      </c:bar3DChart>
      <c:catAx>
        <c:axId val="2805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515072"/>
        <c:crosses val="autoZero"/>
        <c:auto val="1"/>
        <c:lblAlgn val="ctr"/>
        <c:lblOffset val="100"/>
        <c:noMultiLvlLbl val="0"/>
      </c:catAx>
      <c:valAx>
        <c:axId val="2805150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59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3E-4204-A510-9D37E0EFD93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23E-4204-A510-9D37E0EFD93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23E-4204-A510-9D37E0EFD93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23E-4204-A510-9D37E0EFD93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23E-4204-A510-9D37E0EFD93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23E-4204-A510-9D37E0EFD93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23E-4204-A510-9D37E0EFD93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23E-4204-A510-9D37E0EFD93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23E-4204-A510-9D37E0EFD93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23E-4204-A510-9D37E0EFD93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23E-4204-A510-9D37E0EFD93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23E-4204-A510-9D37E0EFD93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23E-4204-A510-9D37E0EFD938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23E-4204-A510-9D37E0EFD938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23E-4204-A510-9D37E0EFD938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23E-4204-A510-9D37E0EFD938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23E-4204-A510-9D37E0EFD938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23E-4204-A510-9D37E0EFD93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Linkx2!$C$58:$U$58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3E-4204-A510-9D37E0EFD9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592896"/>
        <c:axId val="280516800"/>
        <c:axId val="0"/>
      </c:bar3DChart>
      <c:catAx>
        <c:axId val="2805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516800"/>
        <c:crosses val="autoZero"/>
        <c:auto val="1"/>
        <c:lblAlgn val="ctr"/>
        <c:lblOffset val="100"/>
        <c:noMultiLvlLbl val="0"/>
      </c:catAx>
      <c:valAx>
        <c:axId val="28051680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5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CE-4197-961B-2EBB8DED69F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0CCE-4197-961B-2EBB8DED69F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CCE-4197-961B-2EBB8DED69F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CCE-4197-961B-2EBB8DED69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CCE-4197-961B-2EBB8DED69F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CCE-4197-961B-2EBB8DED69F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0CCE-4197-961B-2EBB8DED69F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CCE-4197-961B-2EBB8DED69F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CCE-4197-961B-2EBB8DED69F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CCE-4197-961B-2EBB8DED69F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CCE-4197-961B-2EBB8DED69F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CCE-4197-961B-2EBB8DED69F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0CCE-4197-961B-2EBB8DED69F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0CCE-4197-961B-2EBB8DED69F7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CCE-4197-961B-2EBB8DED69F7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CCE-4197-961B-2EBB8DED69F7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CCE-4197-961B-2EBB8DED69F7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CCE-4197-961B-2EBB8DED69F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Linkx2!$C$59:$U$59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CCE-4197-961B-2EBB8DED69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593408"/>
        <c:axId val="280797184"/>
        <c:axId val="0"/>
      </c:bar3DChart>
      <c:catAx>
        <c:axId val="2805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797184"/>
        <c:crosses val="autoZero"/>
        <c:auto val="1"/>
        <c:lblAlgn val="ctr"/>
        <c:lblOffset val="100"/>
        <c:noMultiLvlLbl val="0"/>
      </c:catAx>
      <c:valAx>
        <c:axId val="2807971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5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4A-4F8E-A0AD-05DAA382D67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094A-4F8E-A0AD-05DAA382D67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94A-4F8E-A0AD-05DAA382D6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94A-4F8E-A0AD-05DAA382D67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94A-4F8E-A0AD-05DAA382D67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94A-4F8E-A0AD-05DAA382D67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094A-4F8E-A0AD-05DAA382D67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94A-4F8E-A0AD-05DAA382D67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94A-4F8E-A0AD-05DAA382D67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94A-4F8E-A0AD-05DAA382D67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94A-4F8E-A0AD-05DAA382D67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94A-4F8E-A0AD-05DAA382D67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094A-4F8E-A0AD-05DAA382D67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094A-4F8E-A0AD-05DAA382D671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94A-4F8E-A0AD-05DAA382D671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94A-4F8E-A0AD-05DAA382D671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94A-4F8E-A0AD-05DAA382D671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94A-4F8E-A0AD-05DAA382D67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Linkx2!$C$60:$U$60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94A-4F8E-A0AD-05DAA382D6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593920"/>
        <c:axId val="280798912"/>
        <c:axId val="0"/>
      </c:bar3DChart>
      <c:catAx>
        <c:axId val="280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798912"/>
        <c:crosses val="autoZero"/>
        <c:auto val="1"/>
        <c:lblAlgn val="ctr"/>
        <c:lblOffset val="100"/>
        <c:noMultiLvlLbl val="0"/>
      </c:catAx>
      <c:valAx>
        <c:axId val="28079891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59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Link1x!$B$22</c:f>
              <c:strCache>
                <c:ptCount val="1"/>
                <c:pt idx="0">
                  <c:v>รวม 3 ด้าน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693-4A2B-A86C-CB9305FCA88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6693-4A2B-A86C-CB9305FCA88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693-4A2B-A86C-CB9305FCA886}"/>
              </c:ext>
            </c:extLst>
          </c:dPt>
          <c:dPt>
            <c:idx val="3"/>
            <c:invertIfNegative val="0"/>
            <c:bubble3D val="0"/>
            <c:spPr>
              <a:solidFill>
                <a:srgbClr val="FF5B5B"/>
              </a:solidFill>
            </c:spPr>
            <c:extLst>
              <c:ext xmlns:c16="http://schemas.microsoft.com/office/drawing/2014/chart" uri="{C3380CC4-5D6E-409C-BE32-E72D297353CC}">
                <c16:uniqueId val="{00000007-6693-4A2B-A86C-CB9305FCA886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93-4A2B-A86C-CB9305FCA886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93-4A2B-A86C-CB9305FCA886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93-4A2B-A86C-CB9305FCA886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93-4A2B-A86C-CB9305FCA88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93-4A2B-A86C-CB9305FCA8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Link1x!$H$3:$K$3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Link1x!$H$22:$K$22</c:f>
              <c:numCache>
                <c:formatCode>General</c:formatCode>
                <c:ptCount val="4"/>
                <c:pt idx="0">
                  <c:v>7.14</c:v>
                </c:pt>
                <c:pt idx="1">
                  <c:v>57.14</c:v>
                </c:pt>
                <c:pt idx="2">
                  <c:v>35.71</c:v>
                </c:pt>
                <c:pt idx="3" formatCode="[$-10409]#,##0.00;\-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93-4A2B-A86C-CB9305FCA8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385728"/>
        <c:axId val="269338880"/>
        <c:axId val="0"/>
      </c:bar3DChart>
      <c:catAx>
        <c:axId val="2693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9338880"/>
        <c:crosses val="autoZero"/>
        <c:auto val="1"/>
        <c:lblAlgn val="ctr"/>
        <c:lblOffset val="100"/>
        <c:noMultiLvlLbl val="0"/>
      </c:catAx>
      <c:valAx>
        <c:axId val="2693388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938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146-44A0-8AD7-01CD9F023159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146-44A0-8AD7-01CD9F0231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146-44A0-8AD7-01CD9F02315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146-44A0-8AD7-01CD9F02315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146-44A0-8AD7-01CD9F02315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146-44A0-8AD7-01CD9F02315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146-44A0-8AD7-01CD9F02315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146-44A0-8AD7-01CD9F02315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146-44A0-8AD7-01CD9F02315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146-44A0-8AD7-01CD9F02315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146-44A0-8AD7-01CD9F02315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146-44A0-8AD7-01CD9F02315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146-44A0-8AD7-01CD9F023159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146-44A0-8AD7-01CD9F023159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146-44A0-8AD7-01CD9F023159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146-44A0-8AD7-01CD9F023159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146-44A0-8AD7-01CD9F023159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146-44A0-8AD7-01CD9F02315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Linkx2!$C$61:$U$61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146-44A0-8AD7-01CD9F0231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595456"/>
        <c:axId val="280800640"/>
        <c:axId val="0"/>
      </c:bar3DChart>
      <c:catAx>
        <c:axId val="2805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800640"/>
        <c:crosses val="autoZero"/>
        <c:auto val="1"/>
        <c:lblAlgn val="ctr"/>
        <c:lblOffset val="100"/>
        <c:noMultiLvlLbl val="0"/>
      </c:catAx>
      <c:valAx>
        <c:axId val="28080064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595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F59-45FE-B21A-554771F0F10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DF59-45FE-B21A-554771F0F10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F59-45FE-B21A-554771F0F10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F59-45FE-B21A-554771F0F10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F59-45FE-B21A-554771F0F10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F59-45FE-B21A-554771F0F1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F59-45FE-B21A-554771F0F10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F59-45FE-B21A-554771F0F10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F59-45FE-B21A-554771F0F10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F59-45FE-B21A-554771F0F10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F59-45FE-B21A-554771F0F10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F59-45FE-B21A-554771F0F10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F59-45FE-B21A-554771F0F10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DF59-45FE-B21A-554771F0F10C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F59-45FE-B21A-554771F0F10C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F59-45FE-B21A-554771F0F10C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F59-45FE-B21A-554771F0F10C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F59-45FE-B21A-554771F0F10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Linkx2!$C$62:$U$62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F59-45FE-B21A-554771F0F1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977920"/>
        <c:axId val="280802368"/>
        <c:axId val="0"/>
      </c:bar3DChart>
      <c:catAx>
        <c:axId val="2809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802368"/>
        <c:crosses val="autoZero"/>
        <c:auto val="1"/>
        <c:lblAlgn val="ctr"/>
        <c:lblOffset val="100"/>
        <c:noMultiLvlLbl val="0"/>
      </c:catAx>
      <c:valAx>
        <c:axId val="2808023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97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9E-4F7A-BEBA-CC2AEF1E14B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09E-4F7A-BEBA-CC2AEF1E14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09E-4F7A-BEBA-CC2AEF1E14B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09E-4F7A-BEBA-CC2AEF1E14B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09E-4F7A-BEBA-CC2AEF1E14B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09E-4F7A-BEBA-CC2AEF1E14B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09E-4F7A-BEBA-CC2AEF1E14B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09E-4F7A-BEBA-CC2AEF1E14B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09E-4F7A-BEBA-CC2AEF1E14B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09E-4F7A-BEBA-CC2AEF1E14B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09E-4F7A-BEBA-CC2AEF1E14B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09E-4F7A-BEBA-CC2AEF1E14B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09E-4F7A-BEBA-CC2AEF1E14B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109E-4F7A-BEBA-CC2AEF1E14BF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09E-4F7A-BEBA-CC2AEF1E14BF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09E-4F7A-BEBA-CC2AEF1E14BF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09E-4F7A-BEBA-CC2AEF1E14BF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09E-4F7A-BEBA-CC2AEF1E14B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Linkx2!$C$63:$U$63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09E-4F7A-BEBA-CC2AEF1E14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978432"/>
        <c:axId val="280804096"/>
        <c:axId val="0"/>
      </c:bar3DChart>
      <c:catAx>
        <c:axId val="280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0804096"/>
        <c:crosses val="autoZero"/>
        <c:auto val="1"/>
        <c:lblAlgn val="ctr"/>
        <c:lblOffset val="100"/>
        <c:noMultiLvlLbl val="0"/>
      </c:catAx>
      <c:valAx>
        <c:axId val="28080409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978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94-4D4D-9B70-B666FD138A2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594-4D4D-9B70-B666FD138A2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594-4D4D-9B70-B666FD138A2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594-4D4D-9B70-B666FD138A2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594-4D4D-9B70-B666FD138A2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594-4D4D-9B70-B666FD138A2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594-4D4D-9B70-B666FD138A2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594-4D4D-9B70-B666FD138A2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594-4D4D-9B70-B666FD138A2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594-4D4D-9B70-B666FD138A2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594-4D4D-9B70-B666FD138A2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594-4D4D-9B70-B666FD138A2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594-4D4D-9B70-B666FD138A2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C594-4D4D-9B70-B666FD138A2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594-4D4D-9B70-B666FD138A2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594-4D4D-9B70-B666FD138A2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594-4D4D-9B70-B666FD138A2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594-4D4D-9B70-B666FD138A2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Linkx2!$C$64:$U$64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594-4D4D-9B70-B666FD138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978944"/>
        <c:axId val="281453120"/>
        <c:axId val="0"/>
      </c:bar3DChart>
      <c:catAx>
        <c:axId val="2809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1453120"/>
        <c:crosses val="autoZero"/>
        <c:auto val="1"/>
        <c:lblAlgn val="ctr"/>
        <c:lblOffset val="100"/>
        <c:noMultiLvlLbl val="0"/>
      </c:catAx>
      <c:valAx>
        <c:axId val="28145312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978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F3-4380-B929-A8C4E4CFEA39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DF3-4380-B929-A8C4E4CFEA3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F3-4380-B929-A8C4E4CFEA3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DF3-4380-B929-A8C4E4CFEA3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DF3-4380-B929-A8C4E4CFEA3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DF3-4380-B929-A8C4E4CFEA3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DF3-4380-B929-A8C4E4CFEA3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DF3-4380-B929-A8C4E4CFEA3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DF3-4380-B929-A8C4E4CFEA3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DF3-4380-B929-A8C4E4CFEA3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DF3-4380-B929-A8C4E4CFEA3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DF3-4380-B929-A8C4E4CFEA3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DF3-4380-B929-A8C4E4CFEA39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1DF3-4380-B929-A8C4E4CFEA39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DF3-4380-B929-A8C4E4CFEA39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DF3-4380-B929-A8C4E4CFEA39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DF3-4380-B929-A8C4E4CFEA39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DF3-4380-B929-A8C4E4CFEA3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Linkx2!$C$65:$U$65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DF3-4380-B929-A8C4E4CFEA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979456"/>
        <c:axId val="281454848"/>
        <c:axId val="0"/>
      </c:bar3DChart>
      <c:catAx>
        <c:axId val="2809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81454848"/>
        <c:crosses val="autoZero"/>
        <c:auto val="1"/>
        <c:lblAlgn val="ctr"/>
        <c:lblOffset val="100"/>
        <c:noMultiLvlLbl val="0"/>
      </c:catAx>
      <c:valAx>
        <c:axId val="2814548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8097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013-47B5-8C09-2A89D70E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101504"/>
        <c:axId val="269340032"/>
        <c:axId val="0"/>
      </c:bar3DChart>
      <c:catAx>
        <c:axId val="270101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340032"/>
        <c:crosses val="autoZero"/>
        <c:auto val="1"/>
        <c:lblAlgn val="ctr"/>
        <c:lblOffset val="100"/>
        <c:noMultiLvlLbl val="0"/>
      </c:catAx>
      <c:valAx>
        <c:axId val="2693400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101504"/>
        <c:crosses val="autoZero"/>
        <c:crossBetween val="between"/>
      </c:valAx>
    </c:plotArea>
    <c:plotVisOnly val="1"/>
    <c:dispBlanksAs val="gap"/>
    <c:showDLblsOverMax val="0"/>
  </c:chart>
  <c:printSettings>
    <c:headerFooter>
      <c:oddFooter>&amp;CTesting Analyze Program (TAP)
&amp;9&amp;K7030A0P.4 (2560)</c:oddFooter>
    </c:headerFooter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22-4A06-B04E-7CC235BA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578688"/>
        <c:axId val="269344064"/>
        <c:axId val="0"/>
      </c:bar3DChart>
      <c:catAx>
        <c:axId val="2705786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344064"/>
        <c:crosses val="autoZero"/>
        <c:auto val="1"/>
        <c:lblAlgn val="ctr"/>
        <c:lblOffset val="100"/>
        <c:noMultiLvlLbl val="0"/>
      </c:catAx>
      <c:valAx>
        <c:axId val="2693440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57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D5-4993-B14E-E32D42A11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579200"/>
        <c:axId val="270673024"/>
        <c:axId val="0"/>
      </c:bar3DChart>
      <c:catAx>
        <c:axId val="270579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673024"/>
        <c:crosses val="autoZero"/>
        <c:auto val="1"/>
        <c:lblAlgn val="ctr"/>
        <c:lblOffset val="100"/>
        <c:noMultiLvlLbl val="0"/>
      </c:catAx>
      <c:valAx>
        <c:axId val="2706730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57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A51-4C8C-95A7-90FCCD77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580736"/>
        <c:axId val="270674752"/>
        <c:axId val="0"/>
      </c:bar3DChart>
      <c:catAx>
        <c:axId val="270580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674752"/>
        <c:crosses val="autoZero"/>
        <c:auto val="1"/>
        <c:lblAlgn val="ctr"/>
        <c:lblOffset val="100"/>
        <c:noMultiLvlLbl val="0"/>
      </c:catAx>
      <c:valAx>
        <c:axId val="2706747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580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068-4A25-B64B-680C79D0D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579712"/>
        <c:axId val="270673600"/>
        <c:axId val="0"/>
      </c:bar3DChart>
      <c:catAx>
        <c:axId val="27057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673600"/>
        <c:crosses val="autoZero"/>
        <c:auto val="1"/>
        <c:lblAlgn val="ctr"/>
        <c:lblOffset val="100"/>
        <c:noMultiLvlLbl val="0"/>
      </c:catAx>
      <c:valAx>
        <c:axId val="270673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57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4B-465C-B6AB-8A6F4D3DB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343168"/>
        <c:axId val="270678208"/>
        <c:axId val="0"/>
      </c:bar3DChart>
      <c:catAx>
        <c:axId val="270343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678208"/>
        <c:crosses val="autoZero"/>
        <c:auto val="1"/>
        <c:lblAlgn val="ctr"/>
        <c:lblOffset val="100"/>
        <c:noMultiLvlLbl val="0"/>
      </c:catAx>
      <c:valAx>
        <c:axId val="270678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34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Link1x!$C$3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(Link1x!$B$4,Link1x!$B$11,Link1x!$B$17,Link1x!$B$22)</c:f>
              <c:strCache>
                <c:ptCount val="4"/>
                <c:pt idx="0">
                  <c:v>Literacy</c:v>
                </c:pt>
                <c:pt idx="1">
                  <c:v>Numeracy</c:v>
                </c:pt>
                <c:pt idx="2">
                  <c:v>Reasoning Abilities</c:v>
                </c:pt>
                <c:pt idx="3">
                  <c:v>รวม 3 ด้าน</c:v>
                </c:pt>
              </c:strCache>
            </c:strRef>
          </c:cat>
          <c:val>
            <c:numRef>
              <c:f>(Link1x!$C$4,Link1x!$C$11,Link1x!$C$17,Link1x!$C$22)</c:f>
            </c:numRef>
          </c:val>
          <c:extLst>
            <c:ext xmlns:c16="http://schemas.microsoft.com/office/drawing/2014/chart" uri="{C3380CC4-5D6E-409C-BE32-E72D297353CC}">
              <c16:uniqueId val="{00000000-2D80-4A80-83C9-DD1A91D8BAFD}"/>
            </c:ext>
          </c:extLst>
        </c:ser>
        <c:ser>
          <c:idx val="1"/>
          <c:order val="1"/>
          <c:tx>
            <c:strRef>
              <c:f>Link1x!$D$3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(Link1x!$B$4,Link1x!$B$11,Link1x!$B$17,Link1x!$B$22)</c:f>
              <c:strCache>
                <c:ptCount val="4"/>
                <c:pt idx="0">
                  <c:v>Literacy</c:v>
                </c:pt>
                <c:pt idx="1">
                  <c:v>Numeracy</c:v>
                </c:pt>
                <c:pt idx="2">
                  <c:v>Reasoning Abilities</c:v>
                </c:pt>
                <c:pt idx="3">
                  <c:v>รวม 3 ด้าน</c:v>
                </c:pt>
              </c:strCache>
            </c:strRef>
          </c:cat>
          <c:val>
            <c:numRef>
              <c:f>(Link1x!$D$4,Link1x!$D$11,Link1x!$D$17,Link1x!$D$22)</c:f>
              <c:numCache>
                <c:formatCode>[$-10409]#,##0.00;\-#,##0.00</c:formatCode>
                <c:ptCount val="4"/>
                <c:pt idx="0">
                  <c:v>49.3</c:v>
                </c:pt>
                <c:pt idx="1">
                  <c:v>37.14</c:v>
                </c:pt>
                <c:pt idx="2">
                  <c:v>42.63</c:v>
                </c:pt>
                <c:pt idx="3">
                  <c:v>43.02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0-4A80-83C9-DD1A91D8BAFD}"/>
            </c:ext>
          </c:extLst>
        </c:ser>
        <c:ser>
          <c:idx val="2"/>
          <c:order val="2"/>
          <c:tx>
            <c:strRef>
              <c:f>Link1x!$E$3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0DD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(Link1x!$B$4,Link1x!$B$11,Link1x!$B$17,Link1x!$B$22)</c:f>
              <c:strCache>
                <c:ptCount val="4"/>
                <c:pt idx="0">
                  <c:v>Literacy</c:v>
                </c:pt>
                <c:pt idx="1">
                  <c:v>Numeracy</c:v>
                </c:pt>
                <c:pt idx="2">
                  <c:v>Reasoning Abilities</c:v>
                </c:pt>
                <c:pt idx="3">
                  <c:v>รวม 3 ด้าน</c:v>
                </c:pt>
              </c:strCache>
            </c:strRef>
          </c:cat>
          <c:val>
            <c:numRef>
              <c:f>(Link1x!$E$4,Link1x!$E$11,Link1x!$E$17,Link1x!$E$22)</c:f>
              <c:numCache>
                <c:formatCode>[$-10409]#,##0.00;\-#,##0.00</c:formatCode>
                <c:ptCount val="4"/>
                <c:pt idx="0">
                  <c:v>45</c:v>
                </c:pt>
                <c:pt idx="1">
                  <c:v>33.57</c:v>
                </c:pt>
                <c:pt idx="2">
                  <c:v>42.14</c:v>
                </c:pt>
                <c:pt idx="3">
                  <c:v>40.229999999999997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80-4A80-83C9-DD1A91D8BA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6235136"/>
        <c:axId val="245896256"/>
        <c:axId val="0"/>
      </c:bar3DChart>
      <c:catAx>
        <c:axId val="2462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896256"/>
        <c:crosses val="autoZero"/>
        <c:auto val="1"/>
        <c:lblAlgn val="ctr"/>
        <c:lblOffset val="100"/>
        <c:noMultiLvlLbl val="0"/>
      </c:catAx>
      <c:valAx>
        <c:axId val="2458962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62351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2.5598898789247218E-2"/>
          <c:w val="0.30538821225008267"/>
          <c:h val="7.7217419858222044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021548871947429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D9-45E3-80E7-80B27CDD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343680"/>
        <c:axId val="270450688"/>
        <c:axId val="0"/>
      </c:bar3DChart>
      <c:catAx>
        <c:axId val="270343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450688"/>
        <c:crosses val="autoZero"/>
        <c:auto val="1"/>
        <c:lblAlgn val="ctr"/>
        <c:lblOffset val="100"/>
        <c:noMultiLvlLbl val="0"/>
      </c:catAx>
      <c:valAx>
        <c:axId val="2704506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343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A3-4BC9-8226-0B182E01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799872"/>
        <c:axId val="270452416"/>
        <c:axId val="0"/>
      </c:bar3DChart>
      <c:catAx>
        <c:axId val="270799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452416"/>
        <c:crosses val="autoZero"/>
        <c:auto val="1"/>
        <c:lblAlgn val="ctr"/>
        <c:lblOffset val="100"/>
        <c:noMultiLvlLbl val="0"/>
      </c:catAx>
      <c:valAx>
        <c:axId val="2704524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79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697-4226-9FD3-07B801F37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0801920"/>
        <c:axId val="270679360"/>
        <c:axId val="0"/>
      </c:bar3DChart>
      <c:catAx>
        <c:axId val="270801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679360"/>
        <c:crosses val="autoZero"/>
        <c:auto val="1"/>
        <c:lblAlgn val="ctr"/>
        <c:lblOffset val="100"/>
        <c:noMultiLvlLbl val="0"/>
      </c:catAx>
      <c:valAx>
        <c:axId val="2706793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080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EA2-4BBD-A59A-A681D8507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008768"/>
        <c:axId val="270455872"/>
        <c:axId val="0"/>
      </c:bar3DChart>
      <c:catAx>
        <c:axId val="271008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455872"/>
        <c:crosses val="autoZero"/>
        <c:auto val="1"/>
        <c:lblAlgn val="ctr"/>
        <c:lblOffset val="100"/>
        <c:noMultiLvlLbl val="0"/>
      </c:catAx>
      <c:valAx>
        <c:axId val="2704558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00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0C4-4DF2-9536-793B6BDAF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010304"/>
        <c:axId val="270457600"/>
        <c:axId val="0"/>
      </c:bar3DChart>
      <c:catAx>
        <c:axId val="271010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457600"/>
        <c:crosses val="autoZero"/>
        <c:auto val="1"/>
        <c:lblAlgn val="ctr"/>
        <c:lblOffset val="100"/>
        <c:noMultiLvlLbl val="0"/>
      </c:catAx>
      <c:valAx>
        <c:axId val="270457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01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B0-4328-BF44-6011966A0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115264"/>
        <c:axId val="271385152"/>
        <c:axId val="0"/>
      </c:bar3DChart>
      <c:catAx>
        <c:axId val="271115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385152"/>
        <c:crosses val="autoZero"/>
        <c:auto val="1"/>
        <c:lblAlgn val="ctr"/>
        <c:lblOffset val="100"/>
        <c:noMultiLvlLbl val="0"/>
      </c:catAx>
      <c:valAx>
        <c:axId val="2713851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11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93-4D17-BA91-CFA9FAFB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115776"/>
        <c:axId val="270458176"/>
        <c:axId val="0"/>
      </c:bar3DChart>
      <c:catAx>
        <c:axId val="271115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0458176"/>
        <c:crosses val="autoZero"/>
        <c:auto val="1"/>
        <c:lblAlgn val="ctr"/>
        <c:lblOffset val="100"/>
        <c:noMultiLvlLbl val="0"/>
      </c:catAx>
      <c:valAx>
        <c:axId val="2704581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11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20-444C-B511-FD3E7D29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117312"/>
        <c:axId val="271388608"/>
        <c:axId val="0"/>
      </c:bar3DChart>
      <c:catAx>
        <c:axId val="271117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388608"/>
        <c:crosses val="autoZero"/>
        <c:auto val="1"/>
        <c:lblAlgn val="ctr"/>
        <c:lblOffset val="100"/>
        <c:noMultiLvlLbl val="0"/>
      </c:catAx>
      <c:valAx>
        <c:axId val="2713886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11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762-4FB1-AE38-EDC83742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270912"/>
        <c:axId val="271390336"/>
        <c:axId val="0"/>
      </c:bar3DChart>
      <c:catAx>
        <c:axId val="271270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390336"/>
        <c:crosses val="autoZero"/>
        <c:auto val="1"/>
        <c:lblAlgn val="ctr"/>
        <c:lblOffset val="100"/>
        <c:noMultiLvlLbl val="0"/>
      </c:catAx>
      <c:valAx>
        <c:axId val="2713903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27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A5D-466D-A468-49C1AD420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272960"/>
        <c:axId val="271392064"/>
        <c:axId val="0"/>
      </c:bar3DChart>
      <c:catAx>
        <c:axId val="271272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392064"/>
        <c:crosses val="autoZero"/>
        <c:auto val="1"/>
        <c:lblAlgn val="ctr"/>
        <c:lblOffset val="100"/>
        <c:noMultiLvlLbl val="0"/>
      </c:catAx>
      <c:valAx>
        <c:axId val="2713920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27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Link1x!$B$17</c:f>
              <c:strCache>
                <c:ptCount val="1"/>
                <c:pt idx="0">
                  <c:v>Reasoning Abilities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60C-497F-90BA-9C29933EC4DB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7"/>
              </a:solidFill>
            </c:spPr>
            <c:extLst>
              <c:ext xmlns:c16="http://schemas.microsoft.com/office/drawing/2014/chart" uri="{C3380CC4-5D6E-409C-BE32-E72D297353CC}">
                <c16:uniqueId val="{00000003-060C-497F-90BA-9C29933EC4D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60C-497F-90BA-9C29933EC4DB}"/>
              </c:ext>
            </c:extLst>
          </c:dPt>
          <c:dPt>
            <c:idx val="3"/>
            <c:invertIfNegative val="0"/>
            <c:bubble3D val="0"/>
            <c:spPr>
              <a:solidFill>
                <a:srgbClr val="FF5B5B"/>
              </a:solidFill>
            </c:spPr>
            <c:extLst>
              <c:ext xmlns:c16="http://schemas.microsoft.com/office/drawing/2014/chart" uri="{C3380CC4-5D6E-409C-BE32-E72D297353CC}">
                <c16:uniqueId val="{00000007-060C-497F-90BA-9C29933EC4DB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0C-497F-90BA-9C29933EC4DB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60C-497F-90BA-9C29933EC4DB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60C-497F-90BA-9C29933EC4DB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60C-497F-90BA-9C29933EC4DB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0C-497F-90BA-9C29933EC4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Link1x!$H$3:$K$3</c:f>
              <c:strCache>
                <c:ptCount val="4"/>
                <c:pt idx="0">
                  <c:v>ดีมาก</c:v>
                </c:pt>
                <c:pt idx="1">
                  <c:v>ดี</c:v>
                </c:pt>
                <c:pt idx="2">
                  <c:v>พอใช้</c:v>
                </c:pt>
                <c:pt idx="3">
                  <c:v>ปรับปรุง</c:v>
                </c:pt>
              </c:strCache>
            </c:strRef>
          </c:cat>
          <c:val>
            <c:numRef>
              <c:f>Link1x!$H$17:$K$17</c:f>
              <c:numCache>
                <c:formatCode>[$-10409]#,##0.00;\-#,##0.00</c:formatCode>
                <c:ptCount val="4"/>
                <c:pt idx="0">
                  <c:v>7.14</c:v>
                </c:pt>
                <c:pt idx="1">
                  <c:v>57.14</c:v>
                </c:pt>
                <c:pt idx="2">
                  <c:v>35.71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0C-497F-90BA-9C29933EC4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6236672"/>
        <c:axId val="245898560"/>
        <c:axId val="0"/>
      </c:bar3DChart>
      <c:catAx>
        <c:axId val="2462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898560"/>
        <c:crosses val="autoZero"/>
        <c:auto val="1"/>
        <c:lblAlgn val="ctr"/>
        <c:lblOffset val="100"/>
        <c:noMultiLvlLbl val="0"/>
      </c:catAx>
      <c:valAx>
        <c:axId val="2458985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623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FB3-419A-BE25-3DB84FA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273472"/>
        <c:axId val="271391488"/>
        <c:axId val="0"/>
      </c:bar3DChart>
      <c:catAx>
        <c:axId val="271273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391488"/>
        <c:crosses val="autoZero"/>
        <c:auto val="1"/>
        <c:lblAlgn val="ctr"/>
        <c:lblOffset val="100"/>
        <c:noMultiLvlLbl val="0"/>
      </c:catAx>
      <c:valAx>
        <c:axId val="2713914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27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56-4AD6-8795-4771A923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868928"/>
        <c:axId val="271248192"/>
        <c:axId val="0"/>
      </c:bar3DChart>
      <c:catAx>
        <c:axId val="271868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248192"/>
        <c:crosses val="autoZero"/>
        <c:auto val="1"/>
        <c:lblAlgn val="ctr"/>
        <c:lblOffset val="100"/>
        <c:noMultiLvlLbl val="0"/>
      </c:catAx>
      <c:valAx>
        <c:axId val="2712481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868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89469525840632"/>
          <c:w val="0.99776386369888181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69-4241-BDD7-231E56D03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870976"/>
        <c:axId val="271249920"/>
        <c:axId val="0"/>
      </c:bar3DChart>
      <c:catAx>
        <c:axId val="271870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249920"/>
        <c:crosses val="autoZero"/>
        <c:auto val="1"/>
        <c:lblAlgn val="ctr"/>
        <c:lblOffset val="100"/>
        <c:noMultiLvlLbl val="0"/>
      </c:catAx>
      <c:valAx>
        <c:axId val="2712499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87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38-42D5-A9D1-141981C1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869952"/>
        <c:axId val="271251648"/>
        <c:axId val="0"/>
      </c:bar3DChart>
      <c:catAx>
        <c:axId val="271869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251648"/>
        <c:crosses val="autoZero"/>
        <c:auto val="1"/>
        <c:lblAlgn val="ctr"/>
        <c:lblOffset val="100"/>
        <c:noMultiLvlLbl val="0"/>
      </c:catAx>
      <c:valAx>
        <c:axId val="2712516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86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487-4E07-A84A-223B7F62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611392"/>
        <c:axId val="271541376"/>
        <c:axId val="0"/>
      </c:bar3DChart>
      <c:catAx>
        <c:axId val="271611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541376"/>
        <c:crosses val="autoZero"/>
        <c:auto val="1"/>
        <c:lblAlgn val="ctr"/>
        <c:lblOffset val="100"/>
        <c:noMultiLvlLbl val="0"/>
      </c:catAx>
      <c:valAx>
        <c:axId val="2715413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61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B47-4774-8AA9-959A620E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867904"/>
        <c:axId val="271543104"/>
        <c:axId val="0"/>
      </c:bar3DChart>
      <c:catAx>
        <c:axId val="27186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543104"/>
        <c:crosses val="autoZero"/>
        <c:auto val="1"/>
        <c:lblAlgn val="ctr"/>
        <c:lblOffset val="100"/>
        <c:noMultiLvlLbl val="0"/>
      </c:catAx>
      <c:valAx>
        <c:axId val="2715431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86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C2E-4E0C-B1D3-78CF96EE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775232"/>
        <c:axId val="271541952"/>
        <c:axId val="0"/>
      </c:bar3DChart>
      <c:catAx>
        <c:axId val="271775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541952"/>
        <c:crosses val="autoZero"/>
        <c:auto val="1"/>
        <c:lblAlgn val="ctr"/>
        <c:lblOffset val="100"/>
        <c:noMultiLvlLbl val="0"/>
      </c:catAx>
      <c:valAx>
        <c:axId val="2715419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77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D3-4481-96BD-C0064DDD4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776768"/>
        <c:axId val="271546560"/>
        <c:axId val="0"/>
      </c:bar3DChart>
      <c:catAx>
        <c:axId val="271776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1546560"/>
        <c:crosses val="autoZero"/>
        <c:auto val="1"/>
        <c:lblAlgn val="ctr"/>
        <c:lblOffset val="100"/>
        <c:noMultiLvlLbl val="0"/>
      </c:catAx>
      <c:valAx>
        <c:axId val="2715465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1776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01-421D-B8BF-44F462610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405504"/>
        <c:axId val="272433152"/>
        <c:axId val="0"/>
      </c:bar3DChart>
      <c:catAx>
        <c:axId val="272405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433152"/>
        <c:crosses val="autoZero"/>
        <c:auto val="1"/>
        <c:lblAlgn val="ctr"/>
        <c:lblOffset val="100"/>
        <c:noMultiLvlLbl val="0"/>
      </c:catAx>
      <c:valAx>
        <c:axId val="2724331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40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3CF-4DFC-9C57-7E7BB5C3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407552"/>
        <c:axId val="272434880"/>
        <c:axId val="0"/>
      </c:bar3DChart>
      <c:catAx>
        <c:axId val="272407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434880"/>
        <c:crosses val="autoZero"/>
        <c:auto val="1"/>
        <c:lblAlgn val="ctr"/>
        <c:lblOffset val="100"/>
        <c:noMultiLvlLbl val="0"/>
      </c:catAx>
      <c:valAx>
        <c:axId val="2724348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40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7A3-4A51-94A6-C685691F65A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7A3-4A51-94A6-C685691F65AB}"/>
              </c:ext>
            </c:extLst>
          </c:dPt>
          <c:dPt>
            <c:idx val="3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5-27A3-4A51-94A6-C685691F65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(Link1x!$B$4,Link1x!$B$11,Link1x!$B$17,Link1x!$B$22)</c:f>
              <c:strCache>
                <c:ptCount val="4"/>
                <c:pt idx="0">
                  <c:v>Literacy</c:v>
                </c:pt>
                <c:pt idx="1">
                  <c:v>Numeracy</c:v>
                </c:pt>
                <c:pt idx="2">
                  <c:v>Reasoning Abilities</c:v>
                </c:pt>
                <c:pt idx="3">
                  <c:v>รวม 3 ด้าน</c:v>
                </c:pt>
              </c:strCache>
            </c:strRef>
          </c:cat>
          <c:val>
            <c:numRef>
              <c:f>(Link1x!$G$4,Link1x!$G$11,Link1x!$G$17,Link1x!$G$22)</c:f>
              <c:numCache>
                <c:formatCode>0.00</c:formatCode>
                <c:ptCount val="4"/>
                <c:pt idx="0">
                  <c:v>-4.2999999999999972</c:v>
                </c:pt>
                <c:pt idx="1">
                  <c:v>-3.5700000000000003</c:v>
                </c:pt>
                <c:pt idx="2">
                  <c:v>-0.49000000000000199</c:v>
                </c:pt>
                <c:pt idx="3">
                  <c:v>-2.7900000000000063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A3-4A51-94A6-C685691F65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6237184"/>
        <c:axId val="245949568"/>
      </c:barChart>
      <c:catAx>
        <c:axId val="2462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949568"/>
        <c:crosses val="autoZero"/>
        <c:auto val="1"/>
        <c:lblAlgn val="ctr"/>
        <c:lblOffset val="100"/>
        <c:noMultiLvlLbl val="0"/>
      </c:catAx>
      <c:valAx>
        <c:axId val="2459495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623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7E-43B1-9C96-3DE57C2C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126976"/>
        <c:axId val="272433728"/>
        <c:axId val="0"/>
      </c:bar3DChart>
      <c:catAx>
        <c:axId val="272126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433728"/>
        <c:crosses val="autoZero"/>
        <c:auto val="1"/>
        <c:lblAlgn val="ctr"/>
        <c:lblOffset val="100"/>
        <c:noMultiLvlLbl val="0"/>
      </c:catAx>
      <c:valAx>
        <c:axId val="2724337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12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A9-42BA-A3B6-64DD16C9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129024"/>
        <c:axId val="272438912"/>
        <c:axId val="0"/>
      </c:bar3DChart>
      <c:catAx>
        <c:axId val="272129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438912"/>
        <c:crosses val="autoZero"/>
        <c:auto val="1"/>
        <c:lblAlgn val="ctr"/>
        <c:lblOffset val="100"/>
        <c:noMultiLvlLbl val="0"/>
      </c:catAx>
      <c:valAx>
        <c:axId val="2724389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129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85-405F-A6BF-8717581E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129536"/>
        <c:axId val="272440640"/>
        <c:axId val="0"/>
      </c:bar3DChart>
      <c:catAx>
        <c:axId val="272129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440640"/>
        <c:crosses val="autoZero"/>
        <c:auto val="1"/>
        <c:lblAlgn val="ctr"/>
        <c:lblOffset val="100"/>
        <c:noMultiLvlLbl val="0"/>
      </c:catAx>
      <c:valAx>
        <c:axId val="2724406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6D-4C54-86F7-37C522CB9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782336"/>
        <c:axId val="272270464"/>
        <c:axId val="0"/>
      </c:bar3DChart>
      <c:catAx>
        <c:axId val="2727823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2270464"/>
        <c:crosses val="autoZero"/>
        <c:auto val="1"/>
        <c:lblAlgn val="ctr"/>
        <c:lblOffset val="100"/>
        <c:noMultiLvlLbl val="0"/>
      </c:catAx>
      <c:valAx>
        <c:axId val="2722704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27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BB-4BF7-B8A1-4CFC7B19E432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44BB-4BF7-B8A1-4CFC7B19E43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4BB-4BF7-B8A1-4CFC7B19E43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4BB-4BF7-B8A1-4CFC7B19E43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BB-4BF7-B8A1-4CFC7B19E43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4BB-4BF7-B8A1-4CFC7B19E43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4BB-4BF7-B8A1-4CFC7B19E43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4BB-4BF7-B8A1-4CFC7B19E43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4BB-4BF7-B8A1-4CFC7B19E43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4BB-4BF7-B8A1-4CFC7B19E43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4BB-4BF7-B8A1-4CFC7B19E43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4BB-4BF7-B8A1-4CFC7B19E43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4BB-4BF7-B8A1-4CFC7B19E432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44BB-4BF7-B8A1-4CFC7B19E432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BB-4BF7-B8A1-4CFC7B19E432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4BB-4BF7-B8A1-4CFC7B19E432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4BB-4BF7-B8A1-4CFC7B19E432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4BB-4BF7-B8A1-4CFC7B19E43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Linkx2!$C$6:$U$6</c:f>
              <c:numCache>
                <c:formatCode>0.00</c:formatCode>
                <c:ptCount val="19"/>
                <c:pt idx="0">
                  <c:v>25</c:v>
                </c:pt>
                <c:pt idx="1">
                  <c:v>33.33</c:v>
                </c:pt>
                <c:pt idx="2">
                  <c:v>42.85</c:v>
                </c:pt>
                <c:pt idx="3">
                  <c:v>20</c:v>
                </c:pt>
                <c:pt idx="4">
                  <c:v>44.44</c:v>
                </c:pt>
                <c:pt idx="5">
                  <c:v>28.57</c:v>
                </c:pt>
                <c:pt idx="6">
                  <c:v>32.365000000000002</c:v>
                </c:pt>
                <c:pt idx="7">
                  <c:v>25</c:v>
                </c:pt>
                <c:pt idx="8">
                  <c:v>42.85</c:v>
                </c:pt>
                <c:pt idx="9">
                  <c:v>33.33</c:v>
                </c:pt>
                <c:pt idx="10">
                  <c:v>33.33</c:v>
                </c:pt>
                <c:pt idx="11">
                  <c:v>33.33</c:v>
                </c:pt>
                <c:pt idx="12">
                  <c:v>33.567999999999998</c:v>
                </c:pt>
                <c:pt idx="13">
                  <c:v>40</c:v>
                </c:pt>
                <c:pt idx="14">
                  <c:v>50</c:v>
                </c:pt>
                <c:pt idx="15">
                  <c:v>37.5</c:v>
                </c:pt>
                <c:pt idx="16">
                  <c:v>28.57</c:v>
                </c:pt>
                <c:pt idx="17">
                  <c:v>39.017499999999998</c:v>
                </c:pt>
                <c:pt idx="18">
                  <c:v>34.983499999999999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4BB-4BF7-B8A1-4CFC7B19E4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2781312"/>
        <c:axId val="272271616"/>
        <c:axId val="0"/>
      </c:bar3DChart>
      <c:catAx>
        <c:axId val="2727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271616"/>
        <c:crosses val="autoZero"/>
        <c:auto val="1"/>
        <c:lblAlgn val="ctr"/>
        <c:lblOffset val="100"/>
        <c:noMultiLvlLbl val="0"/>
      </c:catAx>
      <c:valAx>
        <c:axId val="27227161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27813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E3-4069-980B-D8214A75B43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3E3-4069-980B-D8214A75B43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3E3-4069-980B-D8214A75B43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3E3-4069-980B-D8214A75B43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3E3-4069-980B-D8214A75B4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3E3-4069-980B-D8214A75B43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3E3-4069-980B-D8214A75B43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3E3-4069-980B-D8214A75B4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3E3-4069-980B-D8214A75B43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3E3-4069-980B-D8214A75B43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3E3-4069-980B-D8214A75B4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3E3-4069-980B-D8214A75B43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3E3-4069-980B-D8214A75B4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3E3-4069-980B-D8214A75B43C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3E3-4069-980B-D8214A75B43C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3E3-4069-980B-D8214A75B43C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3E3-4069-980B-D8214A75B43C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3E3-4069-980B-D8214A75B43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Linkx2!$C$10:$U$10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3E3-4069-980B-D8214A75B4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2782848"/>
        <c:axId val="272272768"/>
        <c:axId val="0"/>
      </c:bar3DChart>
      <c:catAx>
        <c:axId val="2727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272768"/>
        <c:crosses val="autoZero"/>
        <c:auto val="1"/>
        <c:lblAlgn val="ctr"/>
        <c:lblOffset val="100"/>
        <c:noMultiLvlLbl val="0"/>
      </c:catAx>
      <c:valAx>
        <c:axId val="2722727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278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2AA-489E-9E0D-7877C3EF4B2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2AA-489E-9E0D-7877C3EF4B2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2AA-489E-9E0D-7877C3EF4B2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2AA-489E-9E0D-7877C3EF4B2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2AA-489E-9E0D-7877C3EF4B2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2AA-489E-9E0D-7877C3EF4B2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2AA-489E-9E0D-7877C3EF4B2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2AA-489E-9E0D-7877C3EF4B2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2AA-489E-9E0D-7877C3EF4B2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2AA-489E-9E0D-7877C3EF4B2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2AA-489E-9E0D-7877C3EF4B2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2AA-489E-9E0D-7877C3EF4B2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2AA-489E-9E0D-7877C3EF4B2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2AA-489E-9E0D-7877C3EF4B26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2AA-489E-9E0D-7877C3EF4B26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2AA-489E-9E0D-7877C3EF4B26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2AA-489E-9E0D-7877C3EF4B26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2AA-489E-9E0D-7877C3EF4B2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Linkx2!$C$11:$U$11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2AA-489E-9E0D-7877C3EF4B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2783360"/>
        <c:axId val="272274496"/>
        <c:axId val="0"/>
      </c:bar3DChart>
      <c:catAx>
        <c:axId val="2727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274496"/>
        <c:crosses val="autoZero"/>
        <c:auto val="1"/>
        <c:lblAlgn val="ctr"/>
        <c:lblOffset val="100"/>
        <c:noMultiLvlLbl val="0"/>
      </c:catAx>
      <c:valAx>
        <c:axId val="27227449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2783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595-42A8-8402-E33367C4D051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9595-42A8-8402-E33367C4D05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595-42A8-8402-E33367C4D05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595-42A8-8402-E33367C4D05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595-42A8-8402-E33367C4D05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595-42A8-8402-E33367C4D05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595-42A8-8402-E33367C4D05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595-42A8-8402-E33367C4D05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595-42A8-8402-E33367C4D05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595-42A8-8402-E33367C4D05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595-42A8-8402-E33367C4D05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595-42A8-8402-E33367C4D05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9595-42A8-8402-E33367C4D05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9595-42A8-8402-E33367C4D051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595-42A8-8402-E33367C4D051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595-42A8-8402-E33367C4D051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595-42A8-8402-E33367C4D051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595-42A8-8402-E33367C4D05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Linkx2!$C$12:$U$12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595-42A8-8402-E33367C4D0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2783872"/>
        <c:axId val="272276224"/>
        <c:axId val="0"/>
      </c:bar3DChart>
      <c:catAx>
        <c:axId val="2727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276224"/>
        <c:crosses val="autoZero"/>
        <c:auto val="1"/>
        <c:lblAlgn val="ctr"/>
        <c:lblOffset val="100"/>
        <c:noMultiLvlLbl val="0"/>
      </c:catAx>
      <c:valAx>
        <c:axId val="27227622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278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87-485B-A9D3-6BE0472E293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3987-485B-A9D3-6BE0472E293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987-485B-A9D3-6BE0472E293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987-485B-A9D3-6BE0472E293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987-485B-A9D3-6BE0472E293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987-485B-A9D3-6BE0472E293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987-485B-A9D3-6BE0472E293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987-485B-A9D3-6BE0472E293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987-485B-A9D3-6BE0472E293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987-485B-A9D3-6BE0472E293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987-485B-A9D3-6BE0472E293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987-485B-A9D3-6BE0472E293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987-485B-A9D3-6BE0472E2934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3987-485B-A9D3-6BE0472E2934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987-485B-A9D3-6BE0472E2934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987-485B-A9D3-6BE0472E2934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3987-485B-A9D3-6BE0472E2934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987-485B-A9D3-6BE0472E293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Linkx2!$C$13:$U$13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987-485B-A9D3-6BE0472E29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2784896"/>
        <c:axId val="272925248"/>
        <c:axId val="0"/>
      </c:bar3DChart>
      <c:catAx>
        <c:axId val="2727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925248"/>
        <c:crosses val="autoZero"/>
        <c:auto val="1"/>
        <c:lblAlgn val="ctr"/>
        <c:lblOffset val="100"/>
        <c:noMultiLvlLbl val="0"/>
      </c:catAx>
      <c:valAx>
        <c:axId val="27292524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2784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A3-4689-ABDA-82F06C886C8B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86A3-4689-ABDA-82F06C886C8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6A3-4689-ABDA-82F06C886C8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6A3-4689-ABDA-82F06C886C8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86A3-4689-ABDA-82F06C886C8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86A3-4689-ABDA-82F06C886C8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86A3-4689-ABDA-82F06C886C8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86A3-4689-ABDA-82F06C886C8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86A3-4689-ABDA-82F06C886C8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86A3-4689-ABDA-82F06C886C8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86A3-4689-ABDA-82F06C886C8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86A3-4689-ABDA-82F06C886C8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86A3-4689-ABDA-82F06C886C8B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86A3-4689-ABDA-82F06C886C8B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6A3-4689-ABDA-82F06C886C8B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6A3-4689-ABDA-82F06C886C8B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6A3-4689-ABDA-82F06C886C8B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6A3-4689-ABDA-82F06C886C8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Linkx2!$C$7:$U$7</c:f>
              <c:numCache>
                <c:formatCode>0.00</c:formatCode>
                <c:ptCount val="19"/>
                <c:pt idx="0">
                  <c:v>75</c:v>
                </c:pt>
                <c:pt idx="1">
                  <c:v>0</c:v>
                </c:pt>
                <c:pt idx="2">
                  <c:v>42.85</c:v>
                </c:pt>
                <c:pt idx="3">
                  <c:v>40</c:v>
                </c:pt>
                <c:pt idx="4">
                  <c:v>22.22</c:v>
                </c:pt>
                <c:pt idx="5">
                  <c:v>57.14</c:v>
                </c:pt>
                <c:pt idx="6">
                  <c:v>39.534999999999997</c:v>
                </c:pt>
                <c:pt idx="7">
                  <c:v>16.66</c:v>
                </c:pt>
                <c:pt idx="8">
                  <c:v>35.71</c:v>
                </c:pt>
                <c:pt idx="9">
                  <c:v>33.33</c:v>
                </c:pt>
                <c:pt idx="10">
                  <c:v>0</c:v>
                </c:pt>
                <c:pt idx="11">
                  <c:v>33.33</c:v>
                </c:pt>
                <c:pt idx="12">
                  <c:v>23.806000000000001</c:v>
                </c:pt>
                <c:pt idx="13">
                  <c:v>20</c:v>
                </c:pt>
                <c:pt idx="14">
                  <c:v>62.5</c:v>
                </c:pt>
                <c:pt idx="15">
                  <c:v>50</c:v>
                </c:pt>
                <c:pt idx="16">
                  <c:v>28.57</c:v>
                </c:pt>
                <c:pt idx="17">
                  <c:v>40.267499999999998</c:v>
                </c:pt>
                <c:pt idx="18">
                  <c:v>34.536166666666666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6A3-4689-ABDA-82F06C886C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7296"/>
        <c:axId val="272926976"/>
        <c:axId val="0"/>
      </c:bar3DChart>
      <c:catAx>
        <c:axId val="2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926976"/>
        <c:crosses val="autoZero"/>
        <c:auto val="1"/>
        <c:lblAlgn val="ctr"/>
        <c:lblOffset val="100"/>
        <c:noMultiLvlLbl val="0"/>
      </c:catAx>
      <c:valAx>
        <c:axId val="2729269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7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Link1x!$C$3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Link1x!$B$4:$B$10</c:f>
              <c:strCache>
                <c:ptCount val="7"/>
                <c:pt idx="0">
                  <c:v>Literacy</c:v>
                </c:pt>
                <c:pt idx="1">
                  <c:v>L1</c:v>
                </c:pt>
                <c:pt idx="2">
                  <c:v>L2</c:v>
                </c:pt>
                <c:pt idx="3">
                  <c:v>L3</c:v>
                </c:pt>
                <c:pt idx="4">
                  <c:v>L4</c:v>
                </c:pt>
                <c:pt idx="5">
                  <c:v>L5</c:v>
                </c:pt>
                <c:pt idx="6">
                  <c:v>L6</c:v>
                </c:pt>
              </c:strCache>
            </c:strRef>
          </c:cat>
          <c:val>
            <c:numRef>
              <c:f>Link1x!$C$4:$C$10</c:f>
            </c:numRef>
          </c:val>
          <c:extLst>
            <c:ext xmlns:c16="http://schemas.microsoft.com/office/drawing/2014/chart" uri="{C3380CC4-5D6E-409C-BE32-E72D297353CC}">
              <c16:uniqueId val="{00000000-9D9A-483A-811C-27A7C5BC0CB6}"/>
            </c:ext>
          </c:extLst>
        </c:ser>
        <c:ser>
          <c:idx val="1"/>
          <c:order val="1"/>
          <c:tx>
            <c:strRef>
              <c:f>Link1x!$D$3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Link1x!$B$4:$B$10</c:f>
              <c:strCache>
                <c:ptCount val="7"/>
                <c:pt idx="0">
                  <c:v>Literacy</c:v>
                </c:pt>
                <c:pt idx="1">
                  <c:v>L1</c:v>
                </c:pt>
                <c:pt idx="2">
                  <c:v>L2</c:v>
                </c:pt>
                <c:pt idx="3">
                  <c:v>L3</c:v>
                </c:pt>
                <c:pt idx="4">
                  <c:v>L4</c:v>
                </c:pt>
                <c:pt idx="5">
                  <c:v>L5</c:v>
                </c:pt>
                <c:pt idx="6">
                  <c:v>L6</c:v>
                </c:pt>
              </c:strCache>
            </c:strRef>
          </c:cat>
          <c:val>
            <c:numRef>
              <c:f>Link1x!$D$4:$D$10</c:f>
              <c:numCache>
                <c:formatCode>[$-10409]#,##0.00;\-#,##0.00</c:formatCode>
                <c:ptCount val="7"/>
                <c:pt idx="0">
                  <c:v>49.3</c:v>
                </c:pt>
                <c:pt idx="1">
                  <c:v>54.23</c:v>
                </c:pt>
                <c:pt idx="2">
                  <c:v>50.74</c:v>
                </c:pt>
                <c:pt idx="3">
                  <c:v>56.9</c:v>
                </c:pt>
                <c:pt idx="4">
                  <c:v>40.9</c:v>
                </c:pt>
                <c:pt idx="5">
                  <c:v>45.8</c:v>
                </c:pt>
                <c:pt idx="6">
                  <c:v>48.78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A-483A-811C-27A7C5BC0CB6}"/>
            </c:ext>
          </c:extLst>
        </c:ser>
        <c:ser>
          <c:idx val="2"/>
          <c:order val="2"/>
          <c:tx>
            <c:strRef>
              <c:f>Link1x!$E$3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0DD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Link1x!$B$4:$B$10</c:f>
              <c:strCache>
                <c:ptCount val="7"/>
                <c:pt idx="0">
                  <c:v>Literacy</c:v>
                </c:pt>
                <c:pt idx="1">
                  <c:v>L1</c:v>
                </c:pt>
                <c:pt idx="2">
                  <c:v>L2</c:v>
                </c:pt>
                <c:pt idx="3">
                  <c:v>L3</c:v>
                </c:pt>
                <c:pt idx="4">
                  <c:v>L4</c:v>
                </c:pt>
                <c:pt idx="5">
                  <c:v>L5</c:v>
                </c:pt>
                <c:pt idx="6">
                  <c:v>L6</c:v>
                </c:pt>
              </c:strCache>
            </c:strRef>
          </c:cat>
          <c:val>
            <c:numRef>
              <c:f>Link1x!$E$4:$E$10</c:f>
              <c:numCache>
                <c:formatCode>[$-10409]#,##0.00;\-#,##0.00</c:formatCode>
                <c:ptCount val="7"/>
                <c:pt idx="0">
                  <c:v>45</c:v>
                </c:pt>
                <c:pt idx="1">
                  <c:v>62.5</c:v>
                </c:pt>
                <c:pt idx="2">
                  <c:v>16.66</c:v>
                </c:pt>
                <c:pt idx="3">
                  <c:v>53.57</c:v>
                </c:pt>
                <c:pt idx="4">
                  <c:v>40</c:v>
                </c:pt>
                <c:pt idx="5">
                  <c:v>36.11</c:v>
                </c:pt>
                <c:pt idx="6">
                  <c:v>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A-483A-811C-27A7C5BC0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6237696"/>
        <c:axId val="245951296"/>
        <c:axId val="0"/>
      </c:bar3DChart>
      <c:catAx>
        <c:axId val="2462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951296"/>
        <c:crosses val="autoZero"/>
        <c:auto val="1"/>
        <c:lblAlgn val="ctr"/>
        <c:lblOffset val="100"/>
        <c:noMultiLvlLbl val="0"/>
      </c:catAx>
      <c:valAx>
        <c:axId val="2459512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6237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2.5598898789247218E-2"/>
          <c:w val="0.30538821225008267"/>
          <c:h val="7.7217419858222044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AE-4958-A216-CF593B2D53E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E9AE-4958-A216-CF593B2D53E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9AE-4958-A216-CF593B2D53E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9AE-4958-A216-CF593B2D53E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9AE-4958-A216-CF593B2D53E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9AE-4958-A216-CF593B2D53E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9AE-4958-A216-CF593B2D53E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9AE-4958-A216-CF593B2D53E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9AE-4958-A216-CF593B2D53E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9AE-4958-A216-CF593B2D53E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9AE-4958-A216-CF593B2D53E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9AE-4958-A216-CF593B2D53E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9AE-4958-A216-CF593B2D53E4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E9AE-4958-A216-CF593B2D53E4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9AE-4958-A216-CF593B2D53E4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9AE-4958-A216-CF593B2D53E4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9AE-4958-A216-CF593B2D53E4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9AE-4958-A216-CF593B2D53E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Linkx2!$C$8:$U$8</c:f>
              <c:numCache>
                <c:formatCode>0.00</c:formatCode>
                <c:ptCount val="19"/>
                <c:pt idx="0">
                  <c:v>100</c:v>
                </c:pt>
                <c:pt idx="1">
                  <c:v>0</c:v>
                </c:pt>
                <c:pt idx="2">
                  <c:v>57.14</c:v>
                </c:pt>
                <c:pt idx="3">
                  <c:v>40</c:v>
                </c:pt>
                <c:pt idx="4">
                  <c:v>44.44</c:v>
                </c:pt>
                <c:pt idx="5">
                  <c:v>71.42</c:v>
                </c:pt>
                <c:pt idx="6">
                  <c:v>52.166666666666664</c:v>
                </c:pt>
                <c:pt idx="7">
                  <c:v>50</c:v>
                </c:pt>
                <c:pt idx="8">
                  <c:v>35.71</c:v>
                </c:pt>
                <c:pt idx="9">
                  <c:v>66.66</c:v>
                </c:pt>
                <c:pt idx="10">
                  <c:v>0</c:v>
                </c:pt>
                <c:pt idx="11">
                  <c:v>33.33</c:v>
                </c:pt>
                <c:pt idx="12">
                  <c:v>37.14</c:v>
                </c:pt>
                <c:pt idx="13">
                  <c:v>80</c:v>
                </c:pt>
                <c:pt idx="14">
                  <c:v>62.5</c:v>
                </c:pt>
                <c:pt idx="15">
                  <c:v>37.5</c:v>
                </c:pt>
                <c:pt idx="16">
                  <c:v>21.42</c:v>
                </c:pt>
                <c:pt idx="17">
                  <c:v>50.355000000000004</c:v>
                </c:pt>
                <c:pt idx="18">
                  <c:v>46.553888888888899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9AE-4958-A216-CF593B2D5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7808"/>
        <c:axId val="272928128"/>
        <c:axId val="0"/>
      </c:bar3DChart>
      <c:catAx>
        <c:axId val="273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928128"/>
        <c:crosses val="autoZero"/>
        <c:auto val="1"/>
        <c:lblAlgn val="ctr"/>
        <c:lblOffset val="100"/>
        <c:noMultiLvlLbl val="0"/>
      </c:catAx>
      <c:valAx>
        <c:axId val="27292812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7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D22-4C49-B426-2FF8FABDC843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ED22-4C49-B426-2FF8FABDC84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D22-4C49-B426-2FF8FABDC84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D22-4C49-B426-2FF8FABDC84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D22-4C49-B426-2FF8FABDC8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D22-4C49-B426-2FF8FABDC84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D22-4C49-B426-2FF8FABDC84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D22-4C49-B426-2FF8FABDC84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D22-4C49-B426-2FF8FABDC84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D22-4C49-B426-2FF8FABDC84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D22-4C49-B426-2FF8FABDC84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D22-4C49-B426-2FF8FABDC84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D22-4C49-B426-2FF8FABDC843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ED22-4C49-B426-2FF8FABDC843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D22-4C49-B426-2FF8FABDC843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D22-4C49-B426-2FF8FABDC843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D22-4C49-B426-2FF8FABDC843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D22-4C49-B426-2FF8FABDC84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Linkx2!$C$9:$U$9</c:f>
              <c:numCache>
                <c:formatCode>0.00</c:formatCode>
                <c:ptCount val="19"/>
                <c:pt idx="0">
                  <c:v>50</c:v>
                </c:pt>
                <c:pt idx="1">
                  <c:v>33.33</c:v>
                </c:pt>
                <c:pt idx="2">
                  <c:v>71.42</c:v>
                </c:pt>
                <c:pt idx="3">
                  <c:v>60</c:v>
                </c:pt>
                <c:pt idx="4">
                  <c:v>33.33</c:v>
                </c:pt>
                <c:pt idx="5">
                  <c:v>57.14</c:v>
                </c:pt>
                <c:pt idx="6">
                  <c:v>50.87</c:v>
                </c:pt>
                <c:pt idx="7">
                  <c:v>50</c:v>
                </c:pt>
                <c:pt idx="8">
                  <c:v>21.42</c:v>
                </c:pt>
                <c:pt idx="9">
                  <c:v>33.33</c:v>
                </c:pt>
                <c:pt idx="10">
                  <c:v>33.33</c:v>
                </c:pt>
                <c:pt idx="11">
                  <c:v>33.33</c:v>
                </c:pt>
                <c:pt idx="12">
                  <c:v>34.281999999999996</c:v>
                </c:pt>
                <c:pt idx="13">
                  <c:v>20</c:v>
                </c:pt>
                <c:pt idx="14">
                  <c:v>75</c:v>
                </c:pt>
                <c:pt idx="15">
                  <c:v>50</c:v>
                </c:pt>
                <c:pt idx="16">
                  <c:v>42.85</c:v>
                </c:pt>
                <c:pt idx="17">
                  <c:v>46.962499999999999</c:v>
                </c:pt>
                <c:pt idx="18">
                  <c:v>44.038166666666662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D22-4C49-B426-2FF8FABDC8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8320"/>
        <c:axId val="272929856"/>
        <c:axId val="0"/>
      </c:bar3DChart>
      <c:catAx>
        <c:axId val="2732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929856"/>
        <c:crosses val="autoZero"/>
        <c:auto val="1"/>
        <c:lblAlgn val="ctr"/>
        <c:lblOffset val="100"/>
        <c:noMultiLvlLbl val="0"/>
      </c:catAx>
      <c:valAx>
        <c:axId val="27292985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83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FF6-49CC-B21A-EAE59FDB8945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9FF6-49CC-B21A-EAE59FDB894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FF6-49CC-B21A-EAE59FDB894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FF6-49CC-B21A-EAE59FDB894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FF6-49CC-B21A-EAE59FDB89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FF6-49CC-B21A-EAE59FDB89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FF6-49CC-B21A-EAE59FDB89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FF6-49CC-B21A-EAE59FDB89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FF6-49CC-B21A-EAE59FDB894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9FF6-49CC-B21A-EAE59FDB89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FF6-49CC-B21A-EAE59FDB89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FF6-49CC-B21A-EAE59FDB894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9FF6-49CC-B21A-EAE59FDB8945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9FF6-49CC-B21A-EAE59FDB8945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FF6-49CC-B21A-EAE59FDB8945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FF6-49CC-B21A-EAE59FDB8945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9FF6-49CC-B21A-EAE59FDB8945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9FF6-49CC-B21A-EAE59FDB894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Linkx2!$C$14:$U$14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FF6-49CC-B21A-EAE59FDB89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8832"/>
        <c:axId val="272931584"/>
        <c:axId val="0"/>
      </c:bar3DChart>
      <c:catAx>
        <c:axId val="2732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2931584"/>
        <c:crosses val="autoZero"/>
        <c:auto val="1"/>
        <c:lblAlgn val="ctr"/>
        <c:lblOffset val="100"/>
        <c:noMultiLvlLbl val="0"/>
      </c:catAx>
      <c:valAx>
        <c:axId val="27293158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87-4334-B353-36EB128B2D8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5187-4334-B353-36EB128B2D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187-4334-B353-36EB128B2D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187-4334-B353-36EB128B2D8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187-4334-B353-36EB128B2D8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187-4334-B353-36EB128B2D8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187-4334-B353-36EB128B2D8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187-4334-B353-36EB128B2D8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187-4334-B353-36EB128B2D8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187-4334-B353-36EB128B2D8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187-4334-B353-36EB128B2D8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5187-4334-B353-36EB128B2D8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5187-4334-B353-36EB128B2D8E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5187-4334-B353-36EB128B2D8E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187-4334-B353-36EB128B2D8E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187-4334-B353-36EB128B2D8E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187-4334-B353-36EB128B2D8E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187-4334-B353-36EB128B2D8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Linkx2!$C$15:$U$15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187-4334-B353-36EB128B2D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9344"/>
        <c:axId val="273277504"/>
        <c:axId val="0"/>
      </c:bar3DChart>
      <c:catAx>
        <c:axId val="2732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277504"/>
        <c:crosses val="autoZero"/>
        <c:auto val="1"/>
        <c:lblAlgn val="ctr"/>
        <c:lblOffset val="100"/>
        <c:noMultiLvlLbl val="0"/>
      </c:catAx>
      <c:valAx>
        <c:axId val="273277504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9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EB-411B-A22F-010B3920A0F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0AEB-411B-A22F-010B3920A0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AEB-411B-A22F-010B3920A0F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AEB-411B-A22F-010B3920A0F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AEB-411B-A22F-010B3920A0F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AEB-411B-A22F-010B3920A0F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0AEB-411B-A22F-010B3920A0F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AEB-411B-A22F-010B3920A0F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AEB-411B-A22F-010B3920A0F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AEB-411B-A22F-010B3920A0F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AEB-411B-A22F-010B3920A0F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AEB-411B-A22F-010B3920A0F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0AEB-411B-A22F-010B3920A0FE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0AEB-411B-A22F-010B3920A0FE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AEB-411B-A22F-010B3920A0FE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AEB-411B-A22F-010B3920A0FE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AEB-411B-A22F-010B3920A0FE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AEB-411B-A22F-010B3920A0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Linkx2!$C$16:$U$16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AEB-411B-A22F-010B3920A0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09856"/>
        <c:axId val="273279232"/>
        <c:axId val="0"/>
      </c:bar3DChart>
      <c:catAx>
        <c:axId val="2732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279232"/>
        <c:crosses val="autoZero"/>
        <c:auto val="1"/>
        <c:lblAlgn val="ctr"/>
        <c:lblOffset val="100"/>
        <c:noMultiLvlLbl val="0"/>
      </c:catAx>
      <c:valAx>
        <c:axId val="27327923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09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EC-4275-AF05-06987D6E784A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DEEC-4275-AF05-06987D6E784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EEC-4275-AF05-06987D6E784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EEC-4275-AF05-06987D6E784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EEC-4275-AF05-06987D6E784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EEC-4275-AF05-06987D6E784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EEC-4275-AF05-06987D6E784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EEC-4275-AF05-06987D6E784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EEC-4275-AF05-06987D6E784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EEC-4275-AF05-06987D6E784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EEC-4275-AF05-06987D6E784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EEC-4275-AF05-06987D6E784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EEC-4275-AF05-06987D6E784A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DEEC-4275-AF05-06987D6E784A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EEC-4275-AF05-06987D6E784A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EEC-4275-AF05-06987D6E784A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EEC-4275-AF05-06987D6E784A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EEC-4275-AF05-06987D6E784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Linkx2!$C$17:$U$17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EEC-4275-AF05-06987D6E78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10368"/>
        <c:axId val="273280960"/>
        <c:axId val="0"/>
      </c:bar3DChart>
      <c:catAx>
        <c:axId val="2732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280960"/>
        <c:crosses val="autoZero"/>
        <c:auto val="1"/>
        <c:lblAlgn val="ctr"/>
        <c:lblOffset val="100"/>
        <c:noMultiLvlLbl val="0"/>
      </c:catAx>
      <c:valAx>
        <c:axId val="27328096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10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36-465C-9FBE-F553564D06C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2336-465C-9FBE-F553564D06C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336-465C-9FBE-F553564D06C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336-465C-9FBE-F553564D06C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336-465C-9FBE-F553564D06C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2336-465C-9FBE-F553564D06C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2336-465C-9FBE-F553564D06C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2336-465C-9FBE-F553564D06C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2336-465C-9FBE-F553564D06C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2336-465C-9FBE-F553564D06C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2336-465C-9FBE-F553564D06C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2336-465C-9FBE-F553564D06C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2336-465C-9FBE-F553564D06C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2336-465C-9FBE-F553564D06C6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36-465C-9FBE-F553564D06C6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336-465C-9FBE-F553564D06C6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2336-465C-9FBE-F553564D06C6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2336-465C-9FBE-F553564D06C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Linkx2!$C$18:$U$18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336-465C-9FBE-F553564D0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3210880"/>
        <c:axId val="273282688"/>
        <c:axId val="0"/>
      </c:bar3DChart>
      <c:catAx>
        <c:axId val="2732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282688"/>
        <c:crosses val="autoZero"/>
        <c:auto val="1"/>
        <c:lblAlgn val="ctr"/>
        <c:lblOffset val="100"/>
        <c:noMultiLvlLbl val="0"/>
      </c:catAx>
      <c:valAx>
        <c:axId val="27328268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321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BC-464C-B09E-5F1F466C57A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72BC-464C-B09E-5F1F466C57A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2BC-464C-B09E-5F1F466C57A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2BC-464C-B09E-5F1F466C57A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2BC-464C-B09E-5F1F466C57A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2BC-464C-B09E-5F1F466C57A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2BC-464C-B09E-5F1F466C57A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2BC-464C-B09E-5F1F466C57A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2BC-464C-B09E-5F1F466C57A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2BC-464C-B09E-5F1F466C57A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2BC-464C-B09E-5F1F466C57A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2BC-464C-B09E-5F1F466C57A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72BC-464C-B09E-5F1F466C57A8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72BC-464C-B09E-5F1F466C57A8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2BC-464C-B09E-5F1F466C57A8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2BC-464C-B09E-5F1F466C57A8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2BC-464C-B09E-5F1F466C57A8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2BC-464C-B09E-5F1F466C57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Linkx2!$C$19:$U$19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2BC-464C-B09E-5F1F466C57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6160"/>
        <c:axId val="273284416"/>
        <c:axId val="0"/>
      </c:bar3DChart>
      <c:catAx>
        <c:axId val="2740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284416"/>
        <c:crosses val="autoZero"/>
        <c:auto val="1"/>
        <c:lblAlgn val="ctr"/>
        <c:lblOffset val="100"/>
        <c:noMultiLvlLbl val="0"/>
      </c:catAx>
      <c:valAx>
        <c:axId val="27328441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48-478C-BDF6-7E4A4B41F958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0948-478C-BDF6-7E4A4B41F95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948-478C-BDF6-7E4A4B41F95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948-478C-BDF6-7E4A4B41F95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948-478C-BDF6-7E4A4B41F95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948-478C-BDF6-7E4A4B41F95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0948-478C-BDF6-7E4A4B41F95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948-478C-BDF6-7E4A4B41F95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948-478C-BDF6-7E4A4B41F95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948-478C-BDF6-7E4A4B41F95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948-478C-BDF6-7E4A4B41F95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948-478C-BDF6-7E4A4B41F95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0948-478C-BDF6-7E4A4B41F958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0948-478C-BDF6-7E4A4B41F958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948-478C-BDF6-7E4A4B41F958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948-478C-BDF6-7E4A4B41F958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948-478C-BDF6-7E4A4B41F958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0948-478C-BDF6-7E4A4B41F95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Linkx2!$C$20:$U$20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948-478C-BDF6-7E4A4B41F9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5648"/>
        <c:axId val="273794176"/>
        <c:axId val="0"/>
      </c:bar3DChart>
      <c:catAx>
        <c:axId val="2740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794176"/>
        <c:crosses val="autoZero"/>
        <c:auto val="1"/>
        <c:lblAlgn val="ctr"/>
        <c:lblOffset val="100"/>
        <c:noMultiLvlLbl val="0"/>
      </c:catAx>
      <c:valAx>
        <c:axId val="27379417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38-49FC-AF02-E3B043121C6E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6638-49FC-AF02-E3B043121C6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638-49FC-AF02-E3B043121C6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638-49FC-AF02-E3B043121C6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638-49FC-AF02-E3B043121C6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6638-49FC-AF02-E3B043121C6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638-49FC-AF02-E3B043121C6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638-49FC-AF02-E3B043121C6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638-49FC-AF02-E3B043121C6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638-49FC-AF02-E3B043121C6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638-49FC-AF02-E3B043121C6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6638-49FC-AF02-E3B043121C6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6638-49FC-AF02-E3B043121C6E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6638-49FC-AF02-E3B043121C6E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638-49FC-AF02-E3B043121C6E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638-49FC-AF02-E3B043121C6E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638-49FC-AF02-E3B043121C6E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638-49FC-AF02-E3B043121C6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Linkx2!$C$21:$U$21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638-49FC-AF02-E3B043121C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7184"/>
        <c:axId val="273796480"/>
        <c:axId val="0"/>
      </c:bar3DChart>
      <c:catAx>
        <c:axId val="2740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796480"/>
        <c:crosses val="autoZero"/>
        <c:auto val="1"/>
        <c:lblAlgn val="ctr"/>
        <c:lblOffset val="100"/>
        <c:noMultiLvlLbl val="0"/>
      </c:catAx>
      <c:valAx>
        <c:axId val="27379648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7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Link1x!$C$3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Link1x!$B$11:$B$16</c:f>
              <c:strCache>
                <c:ptCount val="6"/>
                <c:pt idx="0">
                  <c:v>Numeracy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</c:strCache>
            </c:strRef>
          </c:cat>
          <c:val>
            <c:numRef>
              <c:f>Link1x!$C$11:$C$16</c:f>
            </c:numRef>
          </c:val>
          <c:extLst>
            <c:ext xmlns:c16="http://schemas.microsoft.com/office/drawing/2014/chart" uri="{C3380CC4-5D6E-409C-BE32-E72D297353CC}">
              <c16:uniqueId val="{00000000-AC35-4DCC-8680-2F33BB12D1B1}"/>
            </c:ext>
          </c:extLst>
        </c:ser>
        <c:ser>
          <c:idx val="1"/>
          <c:order val="1"/>
          <c:tx>
            <c:strRef>
              <c:f>Link1x!$D$3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Link1x!$B$11:$B$16</c:f>
              <c:strCache>
                <c:ptCount val="6"/>
                <c:pt idx="0">
                  <c:v>Numeracy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</c:strCache>
            </c:strRef>
          </c:cat>
          <c:val>
            <c:numRef>
              <c:f>Link1x!$D$11:$D$16</c:f>
              <c:numCache>
                <c:formatCode>[$-10409]#,##0.00;\-#,##0.00</c:formatCode>
                <c:ptCount val="6"/>
                <c:pt idx="0">
                  <c:v>37.14</c:v>
                </c:pt>
                <c:pt idx="1">
                  <c:v>37.42</c:v>
                </c:pt>
                <c:pt idx="2">
                  <c:v>36.83</c:v>
                </c:pt>
                <c:pt idx="3">
                  <c:v>37.5</c:v>
                </c:pt>
                <c:pt idx="4">
                  <c:v>36.56</c:v>
                </c:pt>
                <c:pt idx="5">
                  <c:v>37.630000000000003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5-4DCC-8680-2F33BB12D1B1}"/>
            </c:ext>
          </c:extLst>
        </c:ser>
        <c:ser>
          <c:idx val="2"/>
          <c:order val="2"/>
          <c:tx>
            <c:strRef>
              <c:f>Link1x!$E$3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0DD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Link1x!$B$11:$B$16</c:f>
              <c:strCache>
                <c:ptCount val="6"/>
                <c:pt idx="0">
                  <c:v>Numeracy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</c:strCache>
            </c:strRef>
          </c:cat>
          <c:val>
            <c:numRef>
              <c:f>Link1x!$E$11:$E$16</c:f>
              <c:numCache>
                <c:formatCode>[$-10409]#,##0.00;\-#,##0.00</c:formatCode>
                <c:ptCount val="6"/>
                <c:pt idx="0">
                  <c:v>33.57</c:v>
                </c:pt>
                <c:pt idx="1">
                  <c:v>35.409999999999997</c:v>
                </c:pt>
                <c:pt idx="2">
                  <c:v>33.92</c:v>
                </c:pt>
                <c:pt idx="3">
                  <c:v>41.66</c:v>
                </c:pt>
                <c:pt idx="4">
                  <c:v>16.66</c:v>
                </c:pt>
                <c:pt idx="5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35-4DCC-8680-2F33BB12D1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46238720"/>
        <c:axId val="245953600"/>
        <c:axId val="0"/>
      </c:bar3DChart>
      <c:catAx>
        <c:axId val="2462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953600"/>
        <c:crosses val="autoZero"/>
        <c:auto val="1"/>
        <c:lblAlgn val="ctr"/>
        <c:lblOffset val="100"/>
        <c:noMultiLvlLbl val="0"/>
      </c:catAx>
      <c:valAx>
        <c:axId val="245953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46238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2.5598898789247218E-2"/>
          <c:w val="0.30538821225008267"/>
          <c:h val="7.7217419858222044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6A-4A1B-9299-3714EA5F24F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76A-4A1B-9299-3714EA5F24F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76A-4A1B-9299-3714EA5F24F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76A-4A1B-9299-3714EA5F24F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76A-4A1B-9299-3714EA5F24F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76A-4A1B-9299-3714EA5F24F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76A-4A1B-9299-3714EA5F24F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76A-4A1B-9299-3714EA5F24F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76A-4A1B-9299-3714EA5F24F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76A-4A1B-9299-3714EA5F24F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76A-4A1B-9299-3714EA5F24F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76A-4A1B-9299-3714EA5F24F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76A-4A1B-9299-3714EA5F24F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C76A-4A1B-9299-3714EA5F24FF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76A-4A1B-9299-3714EA5F24FF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76A-4A1B-9299-3714EA5F24FF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76A-4A1B-9299-3714EA5F24FF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76A-4A1B-9299-3714EA5F24F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Linkx2!$C$22:$U$22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76A-4A1B-9299-3714EA5F24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7696"/>
        <c:axId val="273798208"/>
        <c:axId val="0"/>
      </c:bar3DChart>
      <c:catAx>
        <c:axId val="2740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798208"/>
        <c:crosses val="autoZero"/>
        <c:auto val="1"/>
        <c:lblAlgn val="ctr"/>
        <c:lblOffset val="100"/>
        <c:noMultiLvlLbl val="0"/>
      </c:catAx>
      <c:valAx>
        <c:axId val="27379820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95-4AE2-BDDD-6642DB8EEEBF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A195-4AE2-BDDD-6642DB8EEE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195-4AE2-BDDD-6642DB8EEEB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195-4AE2-BDDD-6642DB8EEEB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195-4AE2-BDDD-6642DB8EEEB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195-4AE2-BDDD-6642DB8EEEB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195-4AE2-BDDD-6642DB8EEEB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195-4AE2-BDDD-6642DB8EEEB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195-4AE2-BDDD-6642DB8EEEB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195-4AE2-BDDD-6642DB8EEEB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195-4AE2-BDDD-6642DB8EEEB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195-4AE2-BDDD-6642DB8EEEB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195-4AE2-BDDD-6642DB8EEEBF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A195-4AE2-BDDD-6642DB8EEEBF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95-4AE2-BDDD-6642DB8EEEBF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195-4AE2-BDDD-6642DB8EEEBF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195-4AE2-BDDD-6642DB8EEEBF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195-4AE2-BDDD-6642DB8EEEB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Linkx2!$C$23:$U$23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195-4AE2-BDDD-6642DB8EEE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8208"/>
        <c:axId val="273799360"/>
        <c:axId val="0"/>
      </c:bar3DChart>
      <c:catAx>
        <c:axId val="2740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3799360"/>
        <c:crosses val="autoZero"/>
        <c:auto val="1"/>
        <c:lblAlgn val="ctr"/>
        <c:lblOffset val="100"/>
        <c:noMultiLvlLbl val="0"/>
      </c:catAx>
      <c:valAx>
        <c:axId val="27379936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BE-4195-A9D8-6A9277B70DA7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DBE-4195-A9D8-6A9277B70D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DBE-4195-A9D8-6A9277B70DA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DBE-4195-A9D8-6A9277B70DA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DBE-4195-A9D8-6A9277B70DA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DBE-4195-A9D8-6A9277B70D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DBE-4195-A9D8-6A9277B70DA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DBE-4195-A9D8-6A9277B70DA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DBE-4195-A9D8-6A9277B70DA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DBE-4195-A9D8-6A9277B70DA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DBE-4195-A9D8-6A9277B70D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DBE-4195-A9D8-6A9277B70DA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DBE-4195-A9D8-6A9277B70DA7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DBE-4195-A9D8-6A9277B70DA7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DBE-4195-A9D8-6A9277B70DA7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DBE-4195-A9D8-6A9277B70DA7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DBE-4195-A9D8-6A9277B70DA7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DBE-4195-A9D8-6A9277B70DA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Linkx2!$C$24:$U$24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DBE-4195-A9D8-6A9277B70D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8720"/>
        <c:axId val="274481152"/>
        <c:axId val="0"/>
      </c:bar3DChart>
      <c:catAx>
        <c:axId val="2740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1152"/>
        <c:crosses val="autoZero"/>
        <c:auto val="1"/>
        <c:lblAlgn val="ctr"/>
        <c:lblOffset val="100"/>
        <c:noMultiLvlLbl val="0"/>
      </c:catAx>
      <c:valAx>
        <c:axId val="27448115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AB-46A4-8840-40D852D33E2D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DAAB-46A4-8840-40D852D33E2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AAB-46A4-8840-40D852D33E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AAB-46A4-8840-40D852D33E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AAB-46A4-8840-40D852D33E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AAB-46A4-8840-40D852D33E2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AAB-46A4-8840-40D852D33E2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AAB-46A4-8840-40D852D33E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AAB-46A4-8840-40D852D33E2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AAB-46A4-8840-40D852D33E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AAB-46A4-8840-40D852D33E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AAB-46A4-8840-40D852D33E2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AAB-46A4-8840-40D852D33E2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DAAB-46A4-8840-40D852D33E2D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AAB-46A4-8840-40D852D33E2D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AAB-46A4-8840-40D852D33E2D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AAB-46A4-8840-40D852D33E2D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AAB-46A4-8840-40D852D33E2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Linkx2!$C$25:$U$25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AAB-46A4-8840-40D852D33E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6672"/>
        <c:axId val="274482880"/>
        <c:axId val="0"/>
      </c:bar3DChart>
      <c:catAx>
        <c:axId val="2740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2880"/>
        <c:crosses val="autoZero"/>
        <c:auto val="1"/>
        <c:lblAlgn val="ctr"/>
        <c:lblOffset val="100"/>
        <c:noMultiLvlLbl val="0"/>
      </c:catAx>
      <c:valAx>
        <c:axId val="27448288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71-438B-B30D-0F8AE8793935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D371-438B-B30D-0F8AE879393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371-438B-B30D-0F8AE879393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371-438B-B30D-0F8AE879393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371-438B-B30D-0F8AE87939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371-438B-B30D-0F8AE879393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371-438B-B30D-0F8AE879393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371-438B-B30D-0F8AE879393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371-438B-B30D-0F8AE879393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371-438B-B30D-0F8AE879393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371-438B-B30D-0F8AE879393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371-438B-B30D-0F8AE879393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371-438B-B30D-0F8AE8793935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D371-438B-B30D-0F8AE8793935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71-438B-B30D-0F8AE8793935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71-438B-B30D-0F8AE8793935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371-438B-B30D-0F8AE8793935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371-438B-B30D-0F8AE879393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Linkx2!$C$26:$U$26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371-438B-B30D-0F8AE87939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079232"/>
        <c:axId val="274484608"/>
        <c:axId val="0"/>
      </c:bar3DChart>
      <c:catAx>
        <c:axId val="2740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4608"/>
        <c:crosses val="autoZero"/>
        <c:auto val="1"/>
        <c:lblAlgn val="ctr"/>
        <c:lblOffset val="100"/>
        <c:noMultiLvlLbl val="0"/>
      </c:catAx>
      <c:valAx>
        <c:axId val="27448460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07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D2-4E9B-8F46-B6F28B12CE1A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B2D2-4E9B-8F46-B6F28B12CE1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2D2-4E9B-8F46-B6F28B12CE1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2D2-4E9B-8F46-B6F28B12CE1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2D2-4E9B-8F46-B6F28B12CE1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2D2-4E9B-8F46-B6F28B12CE1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2D2-4E9B-8F46-B6F28B12CE1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2D2-4E9B-8F46-B6F28B12CE1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2D2-4E9B-8F46-B6F28B12CE1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2D2-4E9B-8F46-B6F28B12CE1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2D2-4E9B-8F46-B6F28B12CE1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B2D2-4E9B-8F46-B6F28B12CE1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B2D2-4E9B-8F46-B6F28B12CE1A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B2D2-4E9B-8F46-B6F28B12CE1A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2D2-4E9B-8F46-B6F28B12CE1A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B2D2-4E9B-8F46-B6F28B12CE1A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2D2-4E9B-8F46-B6F28B12CE1A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B2D2-4E9B-8F46-B6F28B12CE1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Linkx2!$C$27:$U$27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D2-4E9B-8F46-B6F28B12CE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600448"/>
        <c:axId val="274486336"/>
        <c:axId val="0"/>
      </c:bar3DChart>
      <c:catAx>
        <c:axId val="2746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6336"/>
        <c:crosses val="autoZero"/>
        <c:auto val="1"/>
        <c:lblAlgn val="ctr"/>
        <c:lblOffset val="100"/>
        <c:noMultiLvlLbl val="0"/>
      </c:catAx>
      <c:valAx>
        <c:axId val="27448633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60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51-47E3-9FA2-5A0AF28765F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051-47E3-9FA2-5A0AF28765F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051-47E3-9FA2-5A0AF28765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051-47E3-9FA2-5A0AF28765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051-47E3-9FA2-5A0AF28765F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051-47E3-9FA2-5A0AF28765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051-47E3-9FA2-5A0AF28765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051-47E3-9FA2-5A0AF28765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051-47E3-9FA2-5A0AF28765F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051-47E3-9FA2-5A0AF28765F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051-47E3-9FA2-5A0AF28765F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051-47E3-9FA2-5A0AF28765F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051-47E3-9FA2-5A0AF28765FC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C051-47E3-9FA2-5A0AF28765FC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051-47E3-9FA2-5A0AF28765FC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051-47E3-9FA2-5A0AF28765FC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051-47E3-9FA2-5A0AF28765FC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051-47E3-9FA2-5A0AF28765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Linkx2!$C$28:$U$28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051-47E3-9FA2-5A0AF28765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600960"/>
        <c:axId val="274487488"/>
        <c:axId val="0"/>
      </c:bar3DChart>
      <c:catAx>
        <c:axId val="2746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7488"/>
        <c:crosses val="autoZero"/>
        <c:auto val="1"/>
        <c:lblAlgn val="ctr"/>
        <c:lblOffset val="100"/>
        <c:noMultiLvlLbl val="0"/>
      </c:catAx>
      <c:valAx>
        <c:axId val="27448748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60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6B-44A8-8ABB-4983BAAF04D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EF6B-44A8-8ABB-4983BAAF04D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F6B-44A8-8ABB-4983BAAF04D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EF6B-44A8-8ABB-4983BAAF04D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EF6B-44A8-8ABB-4983BAAF04D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EF6B-44A8-8ABB-4983BAAF04D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EF6B-44A8-8ABB-4983BAAF04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EF6B-44A8-8ABB-4983BAAF04D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EF6B-44A8-8ABB-4983BAAF04D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EF6B-44A8-8ABB-4983BAAF04D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EF6B-44A8-8ABB-4983BAAF04D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EF6B-44A8-8ABB-4983BAAF04D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EF6B-44A8-8ABB-4983BAAF04D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EF6B-44A8-8ABB-4983BAAF04D6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F6B-44A8-8ABB-4983BAAF04D6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F6B-44A8-8ABB-4983BAAF04D6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F6B-44A8-8ABB-4983BAAF04D6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F6B-44A8-8ABB-4983BAAF04D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Linkx2!$C$29:$U$29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F6B-44A8-8ABB-4983BAAF04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601472"/>
        <c:axId val="274488640"/>
        <c:axId val="0"/>
      </c:bar3DChart>
      <c:catAx>
        <c:axId val="2746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4488640"/>
        <c:crosses val="autoZero"/>
        <c:auto val="1"/>
        <c:lblAlgn val="ctr"/>
        <c:lblOffset val="100"/>
        <c:noMultiLvlLbl val="0"/>
      </c:catAx>
      <c:valAx>
        <c:axId val="27448864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60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09-4396-8559-D68410DA052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7609-4396-8559-D68410DA052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609-4396-8559-D68410DA052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609-4396-8559-D68410DA052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609-4396-8559-D68410DA052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609-4396-8559-D68410DA0520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609-4396-8559-D68410DA052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609-4396-8559-D68410DA052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609-4396-8559-D68410DA0520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609-4396-8559-D68410DA0520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609-4396-8559-D68410DA052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609-4396-8559-D68410DA0520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7609-4396-8559-D68410DA0520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7609-4396-8559-D68410DA0520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609-4396-8559-D68410DA0520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609-4396-8559-D68410DA0520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09-4396-8559-D68410DA0520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09-4396-8559-D68410DA05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Linkx2!$C$30:$U$30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609-4396-8559-D68410DA0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601984"/>
        <c:axId val="275088512"/>
        <c:axId val="0"/>
      </c:bar3DChart>
      <c:catAx>
        <c:axId val="2746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088512"/>
        <c:crosses val="autoZero"/>
        <c:auto val="1"/>
        <c:lblAlgn val="ctr"/>
        <c:lblOffset val="100"/>
        <c:noMultiLvlLbl val="0"/>
      </c:catAx>
      <c:valAx>
        <c:axId val="27508851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60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15-4897-B849-AF605A667E2D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7615-4897-B849-AF605A667E2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615-4897-B849-AF605A667E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615-4897-B849-AF605A667E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615-4897-B849-AF605A667E2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615-4897-B849-AF605A667E2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615-4897-B849-AF605A667E2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615-4897-B849-AF605A667E2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615-4897-B849-AF605A667E2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7615-4897-B849-AF605A667E2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615-4897-B849-AF605A667E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615-4897-B849-AF605A667E2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7615-4897-B849-AF605A667E2D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7615-4897-B849-AF605A667E2D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615-4897-B849-AF605A667E2D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615-4897-B849-AF605A667E2D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15-4897-B849-AF605A667E2D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15-4897-B849-AF605A667E2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Linkx2!$C$31:$U$31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615-4897-B849-AF605A667E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5509248"/>
        <c:axId val="275090240"/>
        <c:axId val="0"/>
      </c:bar3DChart>
      <c:catAx>
        <c:axId val="275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090240"/>
        <c:crosses val="autoZero"/>
        <c:auto val="1"/>
        <c:lblAlgn val="ctr"/>
        <c:lblOffset val="100"/>
        <c:noMultiLvlLbl val="0"/>
      </c:catAx>
      <c:valAx>
        <c:axId val="27509024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5509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Link1x!$C$3</c:f>
              <c:strCache>
                <c:ptCount val="1"/>
                <c:pt idx="0">
                  <c:v>สพฐ.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delete val="1"/>
          </c:dLbls>
          <c:cat>
            <c:strRef>
              <c:f>Link1x!$B$17:$B$21</c:f>
              <c:strCache>
                <c:ptCount val="5"/>
                <c:pt idx="0">
                  <c:v>Reasoning Abilities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Link1x!$C$17:$C$21</c:f>
            </c:numRef>
          </c:val>
          <c:extLst>
            <c:ext xmlns:c16="http://schemas.microsoft.com/office/drawing/2014/chart" uri="{C3380CC4-5D6E-409C-BE32-E72D297353CC}">
              <c16:uniqueId val="{00000000-1E3E-4E26-B086-51268443CE92}"/>
            </c:ext>
          </c:extLst>
        </c:ser>
        <c:ser>
          <c:idx val="1"/>
          <c:order val="1"/>
          <c:tx>
            <c:strRef>
              <c:f>Link1x!$D$3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CDACE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Link1x!$B$17:$B$21</c:f>
              <c:strCache>
                <c:ptCount val="5"/>
                <c:pt idx="0">
                  <c:v>Reasoning Abilities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Link1x!$D$17:$D$21</c:f>
              <c:numCache>
                <c:formatCode>[$-10409]#,##0.00;\-#,##0.00</c:formatCode>
                <c:ptCount val="5"/>
                <c:pt idx="0">
                  <c:v>42.63</c:v>
                </c:pt>
                <c:pt idx="1">
                  <c:v>55.89</c:v>
                </c:pt>
                <c:pt idx="2">
                  <c:v>44.82</c:v>
                </c:pt>
                <c:pt idx="3">
                  <c:v>41.46</c:v>
                </c:pt>
                <c:pt idx="4">
                  <c:v>37.32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E-4E26-B086-51268443CE92}"/>
            </c:ext>
          </c:extLst>
        </c:ser>
        <c:ser>
          <c:idx val="2"/>
          <c:order val="2"/>
          <c:tx>
            <c:strRef>
              <c:f>Link1x!$E$3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B0DD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Link1x!$B$17:$B$21</c:f>
              <c:strCache>
                <c:ptCount val="5"/>
                <c:pt idx="0">
                  <c:v>Reasoning Abilities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Link1x!$E$17:$E$21</c:f>
              <c:numCache>
                <c:formatCode>[$-10409]#,##0.00;\-#,##0.00</c:formatCode>
                <c:ptCount val="5"/>
                <c:pt idx="0">
                  <c:v>42.14</c:v>
                </c:pt>
                <c:pt idx="1">
                  <c:v>40</c:v>
                </c:pt>
                <c:pt idx="2">
                  <c:v>62.5</c:v>
                </c:pt>
                <c:pt idx="3">
                  <c:v>43.75</c:v>
                </c:pt>
                <c:pt idx="4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E-4E26-B086-51268443CE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8890624"/>
        <c:axId val="245955904"/>
        <c:axId val="0"/>
      </c:bar3DChart>
      <c:catAx>
        <c:axId val="2688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5955904"/>
        <c:crosses val="autoZero"/>
        <c:auto val="1"/>
        <c:lblAlgn val="ctr"/>
        <c:lblOffset val="100"/>
        <c:noMultiLvlLbl val="0"/>
      </c:catAx>
      <c:valAx>
        <c:axId val="245955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88906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45167330433615"/>
          <c:y val="2.5598898789247218E-2"/>
          <c:w val="0.30538821225008267"/>
          <c:h val="7.7217419858222044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26-4031-ABDB-07990A366609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5E26-4031-ABDB-07990A36660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E26-4031-ABDB-07990A3666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E26-4031-ABDB-07990A3666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E26-4031-ABDB-07990A36660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E26-4031-ABDB-07990A36660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5E26-4031-ABDB-07990A36660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E26-4031-ABDB-07990A36660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E26-4031-ABDB-07990A36660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E26-4031-ABDB-07990A36660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E26-4031-ABDB-07990A36660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5E26-4031-ABDB-07990A36660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5E26-4031-ABDB-07990A366609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5E26-4031-ABDB-07990A366609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E26-4031-ABDB-07990A366609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5E26-4031-ABDB-07990A366609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5E26-4031-ABDB-07990A366609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E26-4031-ABDB-07990A3666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Linkx2!$C$32:$U$32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E26-4031-ABDB-07990A3666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5509760"/>
        <c:axId val="275091968"/>
        <c:axId val="0"/>
      </c:bar3DChart>
      <c:catAx>
        <c:axId val="2755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091968"/>
        <c:crosses val="autoZero"/>
        <c:auto val="1"/>
        <c:lblAlgn val="ctr"/>
        <c:lblOffset val="100"/>
        <c:noMultiLvlLbl val="0"/>
      </c:catAx>
      <c:valAx>
        <c:axId val="275091968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550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05-4B11-B309-9646AC42A914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D005-4B11-B309-9646AC42A91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005-4B11-B309-9646AC42A91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005-4B11-B309-9646AC42A91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005-4B11-B309-9646AC42A91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005-4B11-B309-9646AC42A91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005-4B11-B309-9646AC42A91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005-4B11-B309-9646AC42A91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005-4B11-B309-9646AC42A91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005-4B11-B309-9646AC42A91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005-4B11-B309-9646AC42A91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005-4B11-B309-9646AC42A91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005-4B11-B309-9646AC42A9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D005-4B11-B309-9646AC42A914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005-4B11-B309-9646AC42A914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005-4B11-B309-9646AC42A914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005-4B11-B309-9646AC42A914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005-4B11-B309-9646AC42A91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Linkx2!$C$33:$U$33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05-4B11-B309-9646AC42A9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5510784"/>
        <c:axId val="275093696"/>
        <c:axId val="0"/>
      </c:bar3DChart>
      <c:catAx>
        <c:axId val="275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093696"/>
        <c:crosses val="autoZero"/>
        <c:auto val="1"/>
        <c:lblAlgn val="ctr"/>
        <c:lblOffset val="100"/>
        <c:noMultiLvlLbl val="0"/>
      </c:catAx>
      <c:valAx>
        <c:axId val="275093696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551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98-4ADB-A739-2E20016AAFF2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1298-4ADB-A739-2E20016AAFF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298-4ADB-A739-2E20016AAFF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298-4ADB-A739-2E20016AAFF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298-4ADB-A739-2E20016AAFF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298-4ADB-A739-2E20016AAFF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298-4ADB-A739-2E20016AAFF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298-4ADB-A739-2E20016AAFF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298-4ADB-A739-2E20016AAFF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298-4ADB-A739-2E20016AAFF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298-4ADB-A739-2E20016AAFF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298-4ADB-A739-2E20016AAFF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1298-4ADB-A739-2E20016AAFF2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1298-4ADB-A739-2E20016AAFF2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298-4ADB-A739-2E20016AAFF2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298-4ADB-A739-2E20016AAFF2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1298-4ADB-A739-2E20016AAFF2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1298-4ADB-A739-2E20016AAFF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Linkx2!$C$34:$U$34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298-4ADB-A739-2E20016AAF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5511296"/>
        <c:axId val="275177472"/>
        <c:axId val="0"/>
      </c:bar3DChart>
      <c:catAx>
        <c:axId val="2755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177472"/>
        <c:crosses val="autoZero"/>
        <c:auto val="1"/>
        <c:lblAlgn val="ctr"/>
        <c:lblOffset val="100"/>
        <c:noMultiLvlLbl val="0"/>
      </c:catAx>
      <c:valAx>
        <c:axId val="275177472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551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8071959755030622E-2"/>
          <c:y val="7.1040486751874396E-2"/>
          <c:w val="0.97192804024496937"/>
          <c:h val="0.761414689948779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62-48F5-BDF3-7F0BEA63567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4462-48F5-BDF3-7F0BEA63567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462-48F5-BDF3-7F0BEA63567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462-48F5-BDF3-7F0BEA63567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462-48F5-BDF3-7F0BEA63567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462-48F5-BDF3-7F0BEA63567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462-48F5-BDF3-7F0BEA63567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462-48F5-BDF3-7F0BEA63567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462-48F5-BDF3-7F0BEA63567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462-48F5-BDF3-7F0BEA63567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462-48F5-BDF3-7F0BEA63567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462-48F5-BDF3-7F0BEA63567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462-48F5-BDF3-7F0BEA635676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1A-4462-48F5-BDF3-7F0BEA635676}"/>
              </c:ext>
            </c:extLst>
          </c:dPt>
          <c:dLbls>
            <c:dLbl>
              <c:idx val="6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62-48F5-BDF3-7F0BEA635676}"/>
                </c:ext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462-48F5-BDF3-7F0BEA635676}"/>
                </c:ext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462-48F5-BDF3-7F0BEA635676}"/>
                </c:ext>
              </c:extLst>
            </c:dLbl>
            <c:dLbl>
              <c:idx val="18"/>
              <c:numFmt formatCode="#,##0.00" sourceLinked="0"/>
              <c:spPr/>
              <c:txPr>
                <a:bodyPr/>
                <a:lstStyle/>
                <a:p>
                  <a:pPr>
                    <a:defRPr sz="15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462-48F5-BDF3-7F0BEA63567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5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Linkx2!$C$5:$U$5</c:f>
              <c:strCache>
                <c:ptCount val="1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Literacy</c:v>
                </c:pt>
                <c:pt idx="7">
                  <c:v>N1</c:v>
                </c:pt>
                <c:pt idx="8">
                  <c:v>N2</c:v>
                </c:pt>
                <c:pt idx="9">
                  <c:v>N3</c:v>
                </c:pt>
                <c:pt idx="10">
                  <c:v>N4</c:v>
                </c:pt>
                <c:pt idx="11">
                  <c:v>N5</c:v>
                </c:pt>
                <c:pt idx="12">
                  <c:v>Numeracy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Reasonal.</c:v>
                </c:pt>
                <c:pt idx="18">
                  <c:v>รวม 3 ด้าน</c:v>
                </c:pt>
              </c:strCache>
            </c:strRef>
          </c:cat>
          <c:val>
            <c:numRef>
              <c:f>Linkx2!$C$35:$U$35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462-48F5-BDF3-7F0BEA6356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4599936"/>
        <c:axId val="275179200"/>
        <c:axId val="0"/>
      </c:bar3DChart>
      <c:catAx>
        <c:axId val="2745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H Sarabun New" pitchFamily="34" charset="-34"/>
                <a:ea typeface="DilleniaUPC"/>
                <a:cs typeface="TH Sarabun New" pitchFamily="34" charset="-34"/>
              </a:defRPr>
            </a:pPr>
            <a:endParaRPr lang="th-TH"/>
          </a:p>
        </c:txPr>
        <c:crossAx val="275179200"/>
        <c:crosses val="autoZero"/>
        <c:auto val="1"/>
        <c:lblAlgn val="ctr"/>
        <c:lblOffset val="100"/>
        <c:noMultiLvlLbl val="0"/>
      </c:catAx>
      <c:valAx>
        <c:axId val="275179200"/>
        <c:scaling>
          <c:orientation val="minMax"/>
          <c:max val="100"/>
        </c:scaling>
        <c:delete val="1"/>
        <c:axPos val="l"/>
        <c:numFmt formatCode="0" sourceLinked="0"/>
        <c:majorTickMark val="out"/>
        <c:minorTickMark val="none"/>
        <c:tickLblPos val="nextTo"/>
        <c:crossAx val="27459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17-4448-B7EE-68274CE5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822080"/>
        <c:axId val="275182080"/>
        <c:axId val="0"/>
      </c:bar3DChart>
      <c:catAx>
        <c:axId val="275822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5182080"/>
        <c:crosses val="autoZero"/>
        <c:auto val="1"/>
        <c:lblAlgn val="ctr"/>
        <c:lblOffset val="100"/>
        <c:noMultiLvlLbl val="0"/>
      </c:catAx>
      <c:valAx>
        <c:axId val="2751820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5822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A0-4B40-8897-61CE564D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823616"/>
        <c:axId val="275183808"/>
        <c:axId val="0"/>
      </c:bar3DChart>
      <c:catAx>
        <c:axId val="275823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5183808"/>
        <c:crosses val="autoZero"/>
        <c:auto val="1"/>
        <c:lblAlgn val="ctr"/>
        <c:lblOffset val="100"/>
        <c:noMultiLvlLbl val="0"/>
      </c:catAx>
      <c:valAx>
        <c:axId val="2751838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5823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DC-4AC4-B0F8-1D1ED973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822592"/>
        <c:axId val="269590528"/>
        <c:axId val="0"/>
      </c:bar3DChart>
      <c:catAx>
        <c:axId val="275822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590528"/>
        <c:crosses val="autoZero"/>
        <c:auto val="1"/>
        <c:lblAlgn val="ctr"/>
        <c:lblOffset val="100"/>
        <c:noMultiLvlLbl val="0"/>
      </c:catAx>
      <c:valAx>
        <c:axId val="2695905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582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28-4B05-BE9B-34F97D00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646848"/>
        <c:axId val="269592256"/>
        <c:axId val="0"/>
      </c:bar3DChart>
      <c:catAx>
        <c:axId val="269646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592256"/>
        <c:crosses val="autoZero"/>
        <c:auto val="1"/>
        <c:lblAlgn val="ctr"/>
        <c:lblOffset val="100"/>
        <c:noMultiLvlLbl val="0"/>
      </c:catAx>
      <c:valAx>
        <c:axId val="2695922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964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E-4068-8899-1D6FA8E00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647360"/>
        <c:axId val="275184960"/>
        <c:axId val="0"/>
      </c:bar3DChart>
      <c:catAx>
        <c:axId val="2696473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5184960"/>
        <c:crosses val="autoZero"/>
        <c:auto val="1"/>
        <c:lblAlgn val="ctr"/>
        <c:lblOffset val="100"/>
        <c:noMultiLvlLbl val="0"/>
      </c:catAx>
      <c:valAx>
        <c:axId val="2751849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964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993-4889-848B-01809C289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227072"/>
        <c:axId val="269595712"/>
        <c:axId val="0"/>
      </c:bar3DChart>
      <c:catAx>
        <c:axId val="276227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595712"/>
        <c:crosses val="autoZero"/>
        <c:auto val="1"/>
        <c:lblAlgn val="ctr"/>
        <c:lblOffset val="100"/>
        <c:noMultiLvlLbl val="0"/>
      </c:catAx>
      <c:valAx>
        <c:axId val="2695957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22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4E59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B12-4D3A-A68B-B44D95C65EA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12-4D3A-A68B-B44D95C65EA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12-4D3A-A68B-B44D95C65EA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B12-4D3A-A68B-B44D95C65E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Link1x!$B$4:$B$10</c:f>
              <c:strCache>
                <c:ptCount val="7"/>
                <c:pt idx="0">
                  <c:v>Literacy</c:v>
                </c:pt>
                <c:pt idx="1">
                  <c:v>L1</c:v>
                </c:pt>
                <c:pt idx="2">
                  <c:v>L2</c:v>
                </c:pt>
                <c:pt idx="3">
                  <c:v>L3</c:v>
                </c:pt>
                <c:pt idx="4">
                  <c:v>L4</c:v>
                </c:pt>
                <c:pt idx="5">
                  <c:v>L5</c:v>
                </c:pt>
                <c:pt idx="6">
                  <c:v>L6</c:v>
                </c:pt>
              </c:strCache>
            </c:strRef>
          </c:cat>
          <c:val>
            <c:numRef>
              <c:f>Link1x!$G$4:$G$10</c:f>
              <c:numCache>
                <c:formatCode>0.00</c:formatCode>
                <c:ptCount val="7"/>
                <c:pt idx="0">
                  <c:v>-4.2999999999999972</c:v>
                </c:pt>
                <c:pt idx="1">
                  <c:v>8.2700000000000031</c:v>
                </c:pt>
                <c:pt idx="2">
                  <c:v>-34.08</c:v>
                </c:pt>
                <c:pt idx="3">
                  <c:v>-3.3299999999999983</c:v>
                </c:pt>
                <c:pt idx="4">
                  <c:v>-0.89999999999999858</c:v>
                </c:pt>
                <c:pt idx="5">
                  <c:v>-9.6899999999999977</c:v>
                </c:pt>
                <c:pt idx="6">
                  <c:v>4.7899999999999991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12-4D3A-A68B-B44D95C65E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796608"/>
        <c:axId val="268617408"/>
      </c:barChart>
      <c:catAx>
        <c:axId val="1617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8617408"/>
        <c:crosses val="autoZero"/>
        <c:auto val="1"/>
        <c:lblAlgn val="ctr"/>
        <c:lblOffset val="100"/>
        <c:noMultiLvlLbl val="0"/>
      </c:catAx>
      <c:valAx>
        <c:axId val="2686174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6179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3C-4368-91AF-BDC87CBA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229120"/>
        <c:axId val="269597440"/>
        <c:axId val="0"/>
      </c:bar3DChart>
      <c:catAx>
        <c:axId val="276229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597440"/>
        <c:crosses val="autoZero"/>
        <c:auto val="1"/>
        <c:lblAlgn val="ctr"/>
        <c:lblOffset val="100"/>
        <c:noMultiLvlLbl val="0"/>
      </c:catAx>
      <c:valAx>
        <c:axId val="2695974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22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BB3-460F-83BA-4C985D373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743168"/>
        <c:axId val="276628032"/>
        <c:axId val="0"/>
      </c:bar3DChart>
      <c:catAx>
        <c:axId val="276743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628032"/>
        <c:crosses val="autoZero"/>
        <c:auto val="1"/>
        <c:lblAlgn val="ctr"/>
        <c:lblOffset val="100"/>
        <c:noMultiLvlLbl val="0"/>
      </c:catAx>
      <c:valAx>
        <c:axId val="2766280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74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939-4D9C-BBAC-FE7235C2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743680"/>
        <c:axId val="269598016"/>
        <c:axId val="0"/>
      </c:bar3DChart>
      <c:catAx>
        <c:axId val="276743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9598016"/>
        <c:crosses val="autoZero"/>
        <c:auto val="1"/>
        <c:lblAlgn val="ctr"/>
        <c:lblOffset val="100"/>
        <c:noMultiLvlLbl val="0"/>
      </c:catAx>
      <c:valAx>
        <c:axId val="2695980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743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6D-4493-928F-57EC5CE6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745216"/>
        <c:axId val="276631488"/>
        <c:axId val="0"/>
      </c:bar3DChart>
      <c:catAx>
        <c:axId val="276745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631488"/>
        <c:crosses val="autoZero"/>
        <c:auto val="1"/>
        <c:lblAlgn val="ctr"/>
        <c:lblOffset val="100"/>
        <c:noMultiLvlLbl val="0"/>
      </c:catAx>
      <c:valAx>
        <c:axId val="2766314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74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E63-4696-BA67-1E23B37A1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744192"/>
        <c:axId val="276633216"/>
        <c:axId val="0"/>
      </c:bar3DChart>
      <c:catAx>
        <c:axId val="276744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633216"/>
        <c:crosses val="autoZero"/>
        <c:auto val="1"/>
        <c:lblAlgn val="ctr"/>
        <c:lblOffset val="100"/>
        <c:noMultiLvlLbl val="0"/>
      </c:catAx>
      <c:valAx>
        <c:axId val="2766332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74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3FB-4EBD-A80F-7A280577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446208"/>
        <c:axId val="276634944"/>
        <c:axId val="0"/>
      </c:bar3DChart>
      <c:catAx>
        <c:axId val="276446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634944"/>
        <c:crosses val="autoZero"/>
        <c:auto val="1"/>
        <c:lblAlgn val="ctr"/>
        <c:lblOffset val="100"/>
        <c:noMultiLvlLbl val="0"/>
      </c:catAx>
      <c:valAx>
        <c:axId val="2766349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4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51C-45C6-99B7-5DF664D2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550656"/>
        <c:axId val="276634368"/>
        <c:axId val="0"/>
      </c:bar3DChart>
      <c:catAx>
        <c:axId val="276550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634368"/>
        <c:crosses val="autoZero"/>
        <c:auto val="1"/>
        <c:lblAlgn val="ctr"/>
        <c:lblOffset val="100"/>
        <c:noMultiLvlLbl val="0"/>
      </c:catAx>
      <c:valAx>
        <c:axId val="2766343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55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E0-4156-B5C1-CFA428DCD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552704"/>
        <c:axId val="276417344"/>
        <c:axId val="0"/>
      </c:bar3DChart>
      <c:catAx>
        <c:axId val="276552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417344"/>
        <c:crosses val="autoZero"/>
        <c:auto val="1"/>
        <c:lblAlgn val="ctr"/>
        <c:lblOffset val="100"/>
        <c:noMultiLvlLbl val="0"/>
      </c:catAx>
      <c:valAx>
        <c:axId val="2764173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55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415-4277-8619-F01F9D40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553216"/>
        <c:axId val="276419072"/>
        <c:axId val="0"/>
      </c:bar3DChart>
      <c:catAx>
        <c:axId val="27655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419072"/>
        <c:crosses val="autoZero"/>
        <c:auto val="1"/>
        <c:lblAlgn val="ctr"/>
        <c:lblOffset val="100"/>
        <c:noMultiLvlLbl val="0"/>
      </c:catAx>
      <c:valAx>
        <c:axId val="2764190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55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30-408A-9857-E80BE458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943872"/>
        <c:axId val="276420800"/>
        <c:axId val="0"/>
      </c:bar3DChart>
      <c:catAx>
        <c:axId val="276943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420800"/>
        <c:crosses val="autoZero"/>
        <c:auto val="1"/>
        <c:lblAlgn val="ctr"/>
        <c:lblOffset val="100"/>
        <c:noMultiLvlLbl val="0"/>
      </c:catAx>
      <c:valAx>
        <c:axId val="2764208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94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916-4C4A-9FB4-9B1745636E2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16-4C4A-9FB4-9B1745636E2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16-4C4A-9FB4-9B1745636E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16-4C4A-9FB4-9B1745636E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Link1x!$B$11:$B$16</c:f>
              <c:strCache>
                <c:ptCount val="6"/>
                <c:pt idx="0">
                  <c:v>Numeracy</c:v>
                </c:pt>
                <c:pt idx="1">
                  <c:v>N1</c:v>
                </c:pt>
                <c:pt idx="2">
                  <c:v>N2</c:v>
                </c:pt>
                <c:pt idx="3">
                  <c:v>N3</c:v>
                </c:pt>
                <c:pt idx="4">
                  <c:v>N4</c:v>
                </c:pt>
                <c:pt idx="5">
                  <c:v>N5</c:v>
                </c:pt>
              </c:strCache>
            </c:strRef>
          </c:cat>
          <c:val>
            <c:numRef>
              <c:f>Link1x!$G$11:$G$16</c:f>
              <c:numCache>
                <c:formatCode>0.00</c:formatCode>
                <c:ptCount val="6"/>
                <c:pt idx="0">
                  <c:v>-3.5700000000000003</c:v>
                </c:pt>
                <c:pt idx="1">
                  <c:v>-2.0100000000000051</c:v>
                </c:pt>
                <c:pt idx="2">
                  <c:v>-2.9099999999999966</c:v>
                </c:pt>
                <c:pt idx="3">
                  <c:v>4.1599999999999966</c:v>
                </c:pt>
                <c:pt idx="4">
                  <c:v>-19.900000000000002</c:v>
                </c:pt>
                <c:pt idx="5">
                  <c:v>-4.3000000000000043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16-4C4A-9FB4-9B1745636E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8891648"/>
        <c:axId val="268619136"/>
      </c:barChart>
      <c:catAx>
        <c:axId val="2688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8619136"/>
        <c:crosses val="autoZero"/>
        <c:auto val="1"/>
        <c:lblAlgn val="ctr"/>
        <c:lblOffset val="100"/>
        <c:noMultiLvlLbl val="0"/>
      </c:catAx>
      <c:valAx>
        <c:axId val="2686191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8891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BB-4011-8785-35615EC7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6945920"/>
        <c:axId val="276419648"/>
        <c:axId val="0"/>
      </c:bar3DChart>
      <c:catAx>
        <c:axId val="276945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6419648"/>
        <c:crosses val="autoZero"/>
        <c:auto val="1"/>
        <c:lblAlgn val="ctr"/>
        <c:lblOffset val="100"/>
        <c:noMultiLvlLbl val="0"/>
      </c:catAx>
      <c:valAx>
        <c:axId val="2764196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694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B0-4EBD-A9C4-E0A0FB904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275648"/>
        <c:axId val="277096128"/>
        <c:axId val="0"/>
      </c:bar3DChart>
      <c:catAx>
        <c:axId val="277275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096128"/>
        <c:crosses val="autoZero"/>
        <c:auto val="1"/>
        <c:lblAlgn val="ctr"/>
        <c:lblOffset val="100"/>
        <c:noMultiLvlLbl val="0"/>
      </c:catAx>
      <c:valAx>
        <c:axId val="2770961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27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7BF-4E1D-99C0-6909D93DD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276160"/>
        <c:axId val="277097856"/>
        <c:axId val="0"/>
      </c:bar3DChart>
      <c:catAx>
        <c:axId val="277276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097856"/>
        <c:crosses val="autoZero"/>
        <c:auto val="1"/>
        <c:lblAlgn val="ctr"/>
        <c:lblOffset val="100"/>
        <c:noMultiLvlLbl val="0"/>
      </c:catAx>
      <c:valAx>
        <c:axId val="2770978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27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BC-4092-9ABB-440484B5C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277696"/>
        <c:axId val="277099584"/>
        <c:axId val="0"/>
      </c:bar3DChart>
      <c:catAx>
        <c:axId val="277277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099584"/>
        <c:crosses val="autoZero"/>
        <c:auto val="1"/>
        <c:lblAlgn val="ctr"/>
        <c:lblOffset val="100"/>
        <c:noMultiLvlLbl val="0"/>
      </c:catAx>
      <c:valAx>
        <c:axId val="2770995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27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45-4E2B-B919-C3543C05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78048"/>
        <c:axId val="277098432"/>
        <c:axId val="0"/>
      </c:bar3DChart>
      <c:catAx>
        <c:axId val="277378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098432"/>
        <c:crosses val="autoZero"/>
        <c:auto val="1"/>
        <c:lblAlgn val="ctr"/>
        <c:lblOffset val="100"/>
        <c:noMultiLvlLbl val="0"/>
      </c:catAx>
      <c:valAx>
        <c:axId val="2770984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378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46-4D8B-B674-836A9AF5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80096"/>
        <c:axId val="277439040"/>
        <c:axId val="0"/>
      </c:bar3DChart>
      <c:catAx>
        <c:axId val="2773800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439040"/>
        <c:crosses val="autoZero"/>
        <c:auto val="1"/>
        <c:lblAlgn val="ctr"/>
        <c:lblOffset val="100"/>
        <c:noMultiLvlLbl val="0"/>
      </c:catAx>
      <c:valAx>
        <c:axId val="2774390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380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61D-4AD3-A85D-69B96B33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80608"/>
        <c:axId val="277440768"/>
        <c:axId val="0"/>
      </c:bar3DChart>
      <c:catAx>
        <c:axId val="277380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440768"/>
        <c:crosses val="autoZero"/>
        <c:auto val="1"/>
        <c:lblAlgn val="ctr"/>
        <c:lblOffset val="100"/>
        <c:noMultiLvlLbl val="0"/>
      </c:catAx>
      <c:valAx>
        <c:axId val="2774407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738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298-449E-867A-C56723CC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042624"/>
        <c:axId val="277442496"/>
        <c:axId val="0"/>
      </c:bar3DChart>
      <c:catAx>
        <c:axId val="278042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442496"/>
        <c:crosses val="autoZero"/>
        <c:auto val="1"/>
        <c:lblAlgn val="ctr"/>
        <c:lblOffset val="100"/>
        <c:noMultiLvlLbl val="0"/>
      </c:catAx>
      <c:valAx>
        <c:axId val="2774424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04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06612663089348E-2"/>
          <c:y val="0.10389469525840632"/>
          <c:w val="0.94834352918393683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dLbl>
              <c:idx val="5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48-40F3-A8C1-7BE725FB10DB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B48-40F3-A8C1-7BE725FB10DB}"/>
                </c:ext>
              </c:extLst>
            </c:dLbl>
            <c:dLbl>
              <c:idx val="15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B48-40F3-A8C1-7BE725FB10DB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B48-40F3-A8C1-7BE725FB10DB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B48-40F3-A8C1-7BE725FB10DB}"/>
                </c:ext>
              </c:extLst>
            </c:dLbl>
            <c:dLbl>
              <c:idx val="24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B48-40F3-A8C1-7BE725FB10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B48-40F3-A8C1-7BE725FB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044160"/>
        <c:axId val="277441344"/>
        <c:axId val="0"/>
      </c:bar3DChart>
      <c:catAx>
        <c:axId val="278044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441344"/>
        <c:crosses val="autoZero"/>
        <c:auto val="1"/>
        <c:lblAlgn val="ctr"/>
        <c:lblOffset val="100"/>
        <c:noMultiLvlLbl val="0"/>
      </c:catAx>
      <c:valAx>
        <c:axId val="27744134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804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Linkx2!#REF!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Linkx2!#REF!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FB1-4D94-97CB-545B5914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8043136"/>
        <c:axId val="277445952"/>
        <c:axId val="0"/>
      </c:bar3DChart>
      <c:catAx>
        <c:axId val="278043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77445952"/>
        <c:crosses val="autoZero"/>
        <c:auto val="1"/>
        <c:lblAlgn val="ctr"/>
        <c:lblOffset val="100"/>
        <c:noMultiLvlLbl val="0"/>
      </c:catAx>
      <c:valAx>
        <c:axId val="2774459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7804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26" Type="http://schemas.openxmlformats.org/officeDocument/2006/relationships/chart" Target="../charts/chart39.xml"/><Relationship Id="rId39" Type="http://schemas.openxmlformats.org/officeDocument/2006/relationships/chart" Target="../charts/chart52.xml"/><Relationship Id="rId21" Type="http://schemas.openxmlformats.org/officeDocument/2006/relationships/chart" Target="../charts/chart34.xml"/><Relationship Id="rId34" Type="http://schemas.openxmlformats.org/officeDocument/2006/relationships/chart" Target="../charts/chart47.xml"/><Relationship Id="rId42" Type="http://schemas.openxmlformats.org/officeDocument/2006/relationships/chart" Target="../charts/chart55.xml"/><Relationship Id="rId47" Type="http://schemas.openxmlformats.org/officeDocument/2006/relationships/chart" Target="../charts/chart60.xml"/><Relationship Id="rId50" Type="http://schemas.openxmlformats.org/officeDocument/2006/relationships/chart" Target="../charts/chart63.xml"/><Relationship Id="rId55" Type="http://schemas.openxmlformats.org/officeDocument/2006/relationships/chart" Target="../charts/chart68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29" Type="http://schemas.openxmlformats.org/officeDocument/2006/relationships/chart" Target="../charts/chart42.xml"/><Relationship Id="rId11" Type="http://schemas.openxmlformats.org/officeDocument/2006/relationships/chart" Target="../charts/chart24.xml"/><Relationship Id="rId24" Type="http://schemas.openxmlformats.org/officeDocument/2006/relationships/chart" Target="../charts/chart37.xml"/><Relationship Id="rId32" Type="http://schemas.openxmlformats.org/officeDocument/2006/relationships/chart" Target="../charts/chart45.xml"/><Relationship Id="rId37" Type="http://schemas.openxmlformats.org/officeDocument/2006/relationships/chart" Target="../charts/chart50.xml"/><Relationship Id="rId40" Type="http://schemas.openxmlformats.org/officeDocument/2006/relationships/chart" Target="../charts/chart53.xml"/><Relationship Id="rId45" Type="http://schemas.openxmlformats.org/officeDocument/2006/relationships/chart" Target="../charts/chart58.xml"/><Relationship Id="rId53" Type="http://schemas.openxmlformats.org/officeDocument/2006/relationships/chart" Target="../charts/chart66.xml"/><Relationship Id="rId58" Type="http://schemas.openxmlformats.org/officeDocument/2006/relationships/chart" Target="../charts/chart71.xml"/><Relationship Id="rId5" Type="http://schemas.openxmlformats.org/officeDocument/2006/relationships/chart" Target="../charts/chart18.xml"/><Relationship Id="rId19" Type="http://schemas.openxmlformats.org/officeDocument/2006/relationships/chart" Target="../charts/chart32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Relationship Id="rId22" Type="http://schemas.openxmlformats.org/officeDocument/2006/relationships/chart" Target="../charts/chart35.xml"/><Relationship Id="rId27" Type="http://schemas.openxmlformats.org/officeDocument/2006/relationships/chart" Target="../charts/chart40.xml"/><Relationship Id="rId30" Type="http://schemas.openxmlformats.org/officeDocument/2006/relationships/chart" Target="../charts/chart43.xml"/><Relationship Id="rId35" Type="http://schemas.openxmlformats.org/officeDocument/2006/relationships/chart" Target="../charts/chart48.xml"/><Relationship Id="rId43" Type="http://schemas.openxmlformats.org/officeDocument/2006/relationships/chart" Target="../charts/chart56.xml"/><Relationship Id="rId48" Type="http://schemas.openxmlformats.org/officeDocument/2006/relationships/chart" Target="../charts/chart61.xml"/><Relationship Id="rId56" Type="http://schemas.openxmlformats.org/officeDocument/2006/relationships/chart" Target="../charts/chart69.xml"/><Relationship Id="rId8" Type="http://schemas.openxmlformats.org/officeDocument/2006/relationships/chart" Target="../charts/chart21.xml"/><Relationship Id="rId51" Type="http://schemas.openxmlformats.org/officeDocument/2006/relationships/chart" Target="../charts/chart64.xml"/><Relationship Id="rId3" Type="http://schemas.openxmlformats.org/officeDocument/2006/relationships/chart" Target="../charts/chart16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5" Type="http://schemas.openxmlformats.org/officeDocument/2006/relationships/chart" Target="../charts/chart38.xml"/><Relationship Id="rId33" Type="http://schemas.openxmlformats.org/officeDocument/2006/relationships/chart" Target="../charts/chart46.xml"/><Relationship Id="rId38" Type="http://schemas.openxmlformats.org/officeDocument/2006/relationships/chart" Target="../charts/chart51.xml"/><Relationship Id="rId46" Type="http://schemas.openxmlformats.org/officeDocument/2006/relationships/chart" Target="../charts/chart59.xml"/><Relationship Id="rId59" Type="http://schemas.openxmlformats.org/officeDocument/2006/relationships/chart" Target="../charts/chart72.xml"/><Relationship Id="rId20" Type="http://schemas.openxmlformats.org/officeDocument/2006/relationships/chart" Target="../charts/chart33.xml"/><Relationship Id="rId41" Type="http://schemas.openxmlformats.org/officeDocument/2006/relationships/chart" Target="../charts/chart54.xml"/><Relationship Id="rId54" Type="http://schemas.openxmlformats.org/officeDocument/2006/relationships/chart" Target="../charts/chart67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5" Type="http://schemas.openxmlformats.org/officeDocument/2006/relationships/chart" Target="../charts/chart28.xml"/><Relationship Id="rId23" Type="http://schemas.openxmlformats.org/officeDocument/2006/relationships/chart" Target="../charts/chart36.xml"/><Relationship Id="rId28" Type="http://schemas.openxmlformats.org/officeDocument/2006/relationships/chart" Target="../charts/chart41.xml"/><Relationship Id="rId36" Type="http://schemas.openxmlformats.org/officeDocument/2006/relationships/chart" Target="../charts/chart49.xml"/><Relationship Id="rId49" Type="http://schemas.openxmlformats.org/officeDocument/2006/relationships/chart" Target="../charts/chart62.xml"/><Relationship Id="rId57" Type="http://schemas.openxmlformats.org/officeDocument/2006/relationships/chart" Target="../charts/chart70.xml"/><Relationship Id="rId10" Type="http://schemas.openxmlformats.org/officeDocument/2006/relationships/chart" Target="../charts/chart23.xml"/><Relationship Id="rId31" Type="http://schemas.openxmlformats.org/officeDocument/2006/relationships/chart" Target="../charts/chart44.xml"/><Relationship Id="rId44" Type="http://schemas.openxmlformats.org/officeDocument/2006/relationships/chart" Target="../charts/chart57.xml"/><Relationship Id="rId52" Type="http://schemas.openxmlformats.org/officeDocument/2006/relationships/chart" Target="../charts/chart65.xml"/><Relationship Id="rId60" Type="http://schemas.openxmlformats.org/officeDocument/2006/relationships/chart" Target="../charts/chart73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86.xml"/><Relationship Id="rId18" Type="http://schemas.openxmlformats.org/officeDocument/2006/relationships/chart" Target="../charts/chart91.xml"/><Relationship Id="rId26" Type="http://schemas.openxmlformats.org/officeDocument/2006/relationships/chart" Target="../charts/chart99.xml"/><Relationship Id="rId39" Type="http://schemas.openxmlformats.org/officeDocument/2006/relationships/chart" Target="../charts/chart112.xml"/><Relationship Id="rId21" Type="http://schemas.openxmlformats.org/officeDocument/2006/relationships/chart" Target="../charts/chart94.xml"/><Relationship Id="rId34" Type="http://schemas.openxmlformats.org/officeDocument/2006/relationships/chart" Target="../charts/chart107.xml"/><Relationship Id="rId42" Type="http://schemas.openxmlformats.org/officeDocument/2006/relationships/chart" Target="../charts/chart115.xml"/><Relationship Id="rId47" Type="http://schemas.openxmlformats.org/officeDocument/2006/relationships/chart" Target="../charts/chart120.xml"/><Relationship Id="rId50" Type="http://schemas.openxmlformats.org/officeDocument/2006/relationships/chart" Target="../charts/chart123.xml"/><Relationship Id="rId55" Type="http://schemas.openxmlformats.org/officeDocument/2006/relationships/chart" Target="../charts/chart128.xml"/><Relationship Id="rId7" Type="http://schemas.openxmlformats.org/officeDocument/2006/relationships/chart" Target="../charts/chart80.xml"/><Relationship Id="rId2" Type="http://schemas.openxmlformats.org/officeDocument/2006/relationships/chart" Target="../charts/chart75.xml"/><Relationship Id="rId16" Type="http://schemas.openxmlformats.org/officeDocument/2006/relationships/chart" Target="../charts/chart89.xml"/><Relationship Id="rId29" Type="http://schemas.openxmlformats.org/officeDocument/2006/relationships/chart" Target="../charts/chart102.xml"/><Relationship Id="rId11" Type="http://schemas.openxmlformats.org/officeDocument/2006/relationships/chart" Target="../charts/chart84.xml"/><Relationship Id="rId24" Type="http://schemas.openxmlformats.org/officeDocument/2006/relationships/chart" Target="../charts/chart97.xml"/><Relationship Id="rId32" Type="http://schemas.openxmlformats.org/officeDocument/2006/relationships/chart" Target="../charts/chart105.xml"/><Relationship Id="rId37" Type="http://schemas.openxmlformats.org/officeDocument/2006/relationships/chart" Target="../charts/chart110.xml"/><Relationship Id="rId40" Type="http://schemas.openxmlformats.org/officeDocument/2006/relationships/chart" Target="../charts/chart113.xml"/><Relationship Id="rId45" Type="http://schemas.openxmlformats.org/officeDocument/2006/relationships/chart" Target="../charts/chart118.xml"/><Relationship Id="rId53" Type="http://schemas.openxmlformats.org/officeDocument/2006/relationships/chart" Target="../charts/chart126.xml"/><Relationship Id="rId58" Type="http://schemas.openxmlformats.org/officeDocument/2006/relationships/chart" Target="../charts/chart131.xml"/><Relationship Id="rId5" Type="http://schemas.openxmlformats.org/officeDocument/2006/relationships/chart" Target="../charts/chart78.xml"/><Relationship Id="rId61" Type="http://schemas.openxmlformats.org/officeDocument/2006/relationships/chart" Target="../charts/chart134.xml"/><Relationship Id="rId19" Type="http://schemas.openxmlformats.org/officeDocument/2006/relationships/chart" Target="../charts/chart92.xml"/><Relationship Id="rId14" Type="http://schemas.openxmlformats.org/officeDocument/2006/relationships/chart" Target="../charts/chart87.xml"/><Relationship Id="rId22" Type="http://schemas.openxmlformats.org/officeDocument/2006/relationships/chart" Target="../charts/chart95.xml"/><Relationship Id="rId27" Type="http://schemas.openxmlformats.org/officeDocument/2006/relationships/chart" Target="../charts/chart100.xml"/><Relationship Id="rId30" Type="http://schemas.openxmlformats.org/officeDocument/2006/relationships/chart" Target="../charts/chart103.xml"/><Relationship Id="rId35" Type="http://schemas.openxmlformats.org/officeDocument/2006/relationships/chart" Target="../charts/chart108.xml"/><Relationship Id="rId43" Type="http://schemas.openxmlformats.org/officeDocument/2006/relationships/chart" Target="../charts/chart116.xml"/><Relationship Id="rId48" Type="http://schemas.openxmlformats.org/officeDocument/2006/relationships/chart" Target="../charts/chart121.xml"/><Relationship Id="rId56" Type="http://schemas.openxmlformats.org/officeDocument/2006/relationships/chart" Target="../charts/chart129.xml"/><Relationship Id="rId8" Type="http://schemas.openxmlformats.org/officeDocument/2006/relationships/chart" Target="../charts/chart81.xml"/><Relationship Id="rId51" Type="http://schemas.openxmlformats.org/officeDocument/2006/relationships/chart" Target="../charts/chart124.xml"/><Relationship Id="rId3" Type="http://schemas.openxmlformats.org/officeDocument/2006/relationships/chart" Target="../charts/chart76.xml"/><Relationship Id="rId12" Type="http://schemas.openxmlformats.org/officeDocument/2006/relationships/chart" Target="../charts/chart85.xml"/><Relationship Id="rId17" Type="http://schemas.openxmlformats.org/officeDocument/2006/relationships/chart" Target="../charts/chart90.xml"/><Relationship Id="rId25" Type="http://schemas.openxmlformats.org/officeDocument/2006/relationships/chart" Target="../charts/chart98.xml"/><Relationship Id="rId33" Type="http://schemas.openxmlformats.org/officeDocument/2006/relationships/chart" Target="../charts/chart106.xml"/><Relationship Id="rId38" Type="http://schemas.openxmlformats.org/officeDocument/2006/relationships/chart" Target="../charts/chart111.xml"/><Relationship Id="rId46" Type="http://schemas.openxmlformats.org/officeDocument/2006/relationships/chart" Target="../charts/chart119.xml"/><Relationship Id="rId59" Type="http://schemas.openxmlformats.org/officeDocument/2006/relationships/chart" Target="../charts/chart132.xml"/><Relationship Id="rId20" Type="http://schemas.openxmlformats.org/officeDocument/2006/relationships/chart" Target="../charts/chart93.xml"/><Relationship Id="rId41" Type="http://schemas.openxmlformats.org/officeDocument/2006/relationships/chart" Target="../charts/chart114.xml"/><Relationship Id="rId54" Type="http://schemas.openxmlformats.org/officeDocument/2006/relationships/chart" Target="../charts/chart127.xml"/><Relationship Id="rId1" Type="http://schemas.openxmlformats.org/officeDocument/2006/relationships/chart" Target="../charts/chart74.xml"/><Relationship Id="rId6" Type="http://schemas.openxmlformats.org/officeDocument/2006/relationships/chart" Target="../charts/chart79.xml"/><Relationship Id="rId15" Type="http://schemas.openxmlformats.org/officeDocument/2006/relationships/chart" Target="../charts/chart88.xml"/><Relationship Id="rId23" Type="http://schemas.openxmlformats.org/officeDocument/2006/relationships/chart" Target="../charts/chart96.xml"/><Relationship Id="rId28" Type="http://schemas.openxmlformats.org/officeDocument/2006/relationships/chart" Target="../charts/chart101.xml"/><Relationship Id="rId36" Type="http://schemas.openxmlformats.org/officeDocument/2006/relationships/chart" Target="../charts/chart109.xml"/><Relationship Id="rId49" Type="http://schemas.openxmlformats.org/officeDocument/2006/relationships/chart" Target="../charts/chart122.xml"/><Relationship Id="rId57" Type="http://schemas.openxmlformats.org/officeDocument/2006/relationships/chart" Target="../charts/chart130.xml"/><Relationship Id="rId10" Type="http://schemas.openxmlformats.org/officeDocument/2006/relationships/chart" Target="../charts/chart83.xml"/><Relationship Id="rId31" Type="http://schemas.openxmlformats.org/officeDocument/2006/relationships/chart" Target="../charts/chart104.xml"/><Relationship Id="rId44" Type="http://schemas.openxmlformats.org/officeDocument/2006/relationships/chart" Target="../charts/chart117.xml"/><Relationship Id="rId52" Type="http://schemas.openxmlformats.org/officeDocument/2006/relationships/chart" Target="../charts/chart125.xml"/><Relationship Id="rId60" Type="http://schemas.openxmlformats.org/officeDocument/2006/relationships/chart" Target="../charts/chart133.xml"/><Relationship Id="rId4" Type="http://schemas.openxmlformats.org/officeDocument/2006/relationships/chart" Target="../charts/chart77.xml"/><Relationship Id="rId9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1006928</xdr:colOff>
      <xdr:row>128</xdr:row>
      <xdr:rowOff>54429</xdr:rowOff>
    </xdr:from>
    <xdr:to>
      <xdr:col>10</xdr:col>
      <xdr:colOff>293914</xdr:colOff>
      <xdr:row>136</xdr:row>
      <xdr:rowOff>242090</xdr:rowOff>
    </xdr:to>
    <xdr:graphicFrame macro="">
      <xdr:nvGraphicFramePr>
        <xdr:cNvPr id="1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1080325</xdr:colOff>
      <xdr:row>129</xdr:row>
      <xdr:rowOff>40821</xdr:rowOff>
    </xdr:from>
    <xdr:to>
      <xdr:col>10</xdr:col>
      <xdr:colOff>225796</xdr:colOff>
      <xdr:row>136</xdr:row>
      <xdr:rowOff>264620</xdr:rowOff>
    </xdr:to>
    <xdr:sp macro="" textlink="">
      <xdr:nvSpPr>
        <xdr:cNvPr id="24" name="Rounded Rectangle 23"/>
        <xdr:cNvSpPr/>
      </xdr:nvSpPr>
      <xdr:spPr>
        <a:xfrm>
          <a:off x="1638218" y="28588607"/>
          <a:ext cx="5744935" cy="2509799"/>
        </a:xfrm>
        <a:prstGeom prst="roundRect">
          <a:avLst>
            <a:gd name="adj" fmla="val 7576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303067</xdr:colOff>
      <xdr:row>146</xdr:row>
      <xdr:rowOff>155865</xdr:rowOff>
    </xdr:from>
    <xdr:to>
      <xdr:col>10</xdr:col>
      <xdr:colOff>583525</xdr:colOff>
      <xdr:row>155</xdr:row>
      <xdr:rowOff>231913</xdr:rowOff>
    </xdr:to>
    <xdr:sp macro="" textlink="">
      <xdr:nvSpPr>
        <xdr:cNvPr id="15" name="Rounded Rectangle 14"/>
        <xdr:cNvSpPr/>
      </xdr:nvSpPr>
      <xdr:spPr>
        <a:xfrm>
          <a:off x="858002" y="34942822"/>
          <a:ext cx="6840284" cy="3124048"/>
        </a:xfrm>
        <a:prstGeom prst="roundRect">
          <a:avLst>
            <a:gd name="adj" fmla="val 10648"/>
          </a:avLst>
        </a:prstGeom>
        <a:solidFill>
          <a:srgbClr val="FFF3FF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900" b="1">
              <a:solidFill>
                <a:srgbClr val="002060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โปรแกรมวิเคราะห์ผลการทดสอบ</a:t>
          </a:r>
        </a:p>
        <a:p>
          <a:pPr algn="ctr"/>
          <a:r>
            <a:rPr lang="th-TH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Testing Analyze Program : TAP)</a:t>
          </a:r>
          <a:endParaRPr lang="th-TH" sz="2900" b="1" baseline="0">
            <a:solidFill>
              <a:srgbClr val="C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endParaRPr lang="en-US" sz="11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  <a:p>
          <a:pPr lvl="2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โปรแกรมวิเคราะห์ผลการสอบ</a:t>
          </a:r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 	ใช่ต้องการคำตอบแค่รับรู้</a:t>
          </a:r>
        </a:p>
        <a:p>
          <a:pPr lvl="1" algn="l"/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ทั้งจุดอ่อน/จุดแข็งที่เป็นอยู่  	หากแต่เพื่อนำไปสู่ </a:t>
          </a:r>
          <a:r>
            <a:rPr lang="th-TH" sz="2500" b="1" i="0" baseline="0">
              <a:solidFill>
                <a:srgbClr val="005C2A"/>
              </a:solidFill>
              <a:latin typeface="TH SarabunPSK" pitchFamily="34" charset="-34"/>
              <a:cs typeface="TH SarabunPSK" pitchFamily="34" charset="-34"/>
            </a:rPr>
            <a:t>"การพัฒนา"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รู้ว่าเด็กเป็นอย่างไรแล้วให้ช่วย</a:t>
          </a:r>
          <a:r>
            <a:rPr lang="en-US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เหมือนคนป่วยเจ็บไข้ได้รักษา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จัดยาให้ตรงตามเหตุแห่งโรคา	มั่นใจว่าโรคร้ายหายแน่นอน...</a:t>
          </a:r>
        </a:p>
      </xdr:txBody>
    </xdr:sp>
    <xdr:clientData/>
  </xdr:twoCellAnchor>
  <xdr:twoCellAnchor editAs="oneCell">
    <xdr:from>
      <xdr:col>1</xdr:col>
      <xdr:colOff>66262</xdr:colOff>
      <xdr:row>21</xdr:row>
      <xdr:rowOff>126870</xdr:rowOff>
    </xdr:from>
    <xdr:to>
      <xdr:col>2</xdr:col>
      <xdr:colOff>530086</xdr:colOff>
      <xdr:row>23</xdr:row>
      <xdr:rowOff>198649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284" y="7133957"/>
          <a:ext cx="695737" cy="70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173932</xdr:colOff>
      <xdr:row>123</xdr:row>
      <xdr:rowOff>65471</xdr:rowOff>
    </xdr:from>
    <xdr:to>
      <xdr:col>7</xdr:col>
      <xdr:colOff>463823</xdr:colOff>
      <xdr:row>125</xdr:row>
      <xdr:rowOff>57843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2519" y="26180536"/>
          <a:ext cx="1126434" cy="1135372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925286</xdr:colOff>
      <xdr:row>72</xdr:row>
      <xdr:rowOff>60930</xdr:rowOff>
    </xdr:from>
    <xdr:to>
      <xdr:col>10</xdr:col>
      <xdr:colOff>340179</xdr:colOff>
      <xdr:row>89</xdr:row>
      <xdr:rowOff>164033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0221" y="20079995"/>
          <a:ext cx="5974719" cy="6257081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51</xdr:row>
      <xdr:rowOff>217714</xdr:rowOff>
    </xdr:from>
    <xdr:to>
      <xdr:col>12</xdr:col>
      <xdr:colOff>37745</xdr:colOff>
      <xdr:row>70</xdr:row>
      <xdr:rowOff>254568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357" y="13593535"/>
          <a:ext cx="8474174" cy="5724640"/>
        </a:xfrm>
        <a:prstGeom prst="rect">
          <a:avLst/>
        </a:prstGeom>
      </xdr:spPr>
    </xdr:pic>
    <xdr:clientData/>
  </xdr:twoCellAnchor>
  <xdr:twoCellAnchor>
    <xdr:from>
      <xdr:col>2</xdr:col>
      <xdr:colOff>608849</xdr:colOff>
      <xdr:row>94</xdr:row>
      <xdr:rowOff>29890</xdr:rowOff>
    </xdr:from>
    <xdr:to>
      <xdr:col>6</xdr:col>
      <xdr:colOff>246530</xdr:colOff>
      <xdr:row>101</xdr:row>
      <xdr:rowOff>33616</xdr:rowOff>
    </xdr:to>
    <xdr:grpSp>
      <xdr:nvGrpSpPr>
        <xdr:cNvPr id="11" name="Group 10"/>
        <xdr:cNvGrpSpPr/>
      </xdr:nvGrpSpPr>
      <xdr:grpSpPr>
        <a:xfrm>
          <a:off x="1163784" y="27652390"/>
          <a:ext cx="2851333" cy="2281443"/>
          <a:chOff x="2205404" y="19372385"/>
          <a:chExt cx="2479538" cy="1853711"/>
        </a:xfrm>
      </xdr:grpSpPr>
      <xdr:pic>
        <xdr:nvPicPr>
          <xdr:cNvPr id="12" name="Picture 11" descr="C:\Users\SW_COM~1\AppData\Local\Temp\SNAGHTML50813c5b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2" t="718" r="7932" b="40939"/>
          <a:stretch/>
        </xdr:blipFill>
        <xdr:spPr bwMode="auto">
          <a:xfrm>
            <a:off x="2205404" y="19372385"/>
            <a:ext cx="2479538" cy="1853711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/>
          <xdr:cNvGrpSpPr/>
        </xdr:nvGrpSpPr>
        <xdr:grpSpPr>
          <a:xfrm>
            <a:off x="2886446" y="20222308"/>
            <a:ext cx="499071" cy="657969"/>
            <a:chOff x="2886446" y="20222308"/>
            <a:chExt cx="499071" cy="657969"/>
          </a:xfrm>
        </xdr:grpSpPr>
        <xdr:sp macro="" textlink="">
          <xdr:nvSpPr>
            <xdr:cNvPr id="20" name="ลูกศรขวา 3"/>
            <xdr:cNvSpPr/>
          </xdr:nvSpPr>
          <xdr:spPr bwMode="auto">
            <a:xfrm rot="13981417">
              <a:off x="3102337" y="20597096"/>
              <a:ext cx="404908" cy="161453"/>
            </a:xfrm>
            <a:prstGeom prst="rightArrow">
              <a:avLst>
                <a:gd name="adj1" fmla="val 50000"/>
                <a:gd name="adj2" fmla="val 45833"/>
              </a:avLst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" name="Oval 5"/>
            <xdr:cNvSpPr/>
          </xdr:nvSpPr>
          <xdr:spPr>
            <a:xfrm>
              <a:off x="2886446" y="20222308"/>
              <a:ext cx="344727" cy="260326"/>
            </a:xfrm>
            <a:prstGeom prst="ellipse">
              <a:avLst/>
            </a:prstGeom>
            <a:noFill/>
            <a:ln w="19050">
              <a:solidFill>
                <a:srgbClr val="FF535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0</xdr:col>
      <xdr:colOff>276458</xdr:colOff>
      <xdr:row>93</xdr:row>
      <xdr:rowOff>22413</xdr:rowOff>
    </xdr:from>
    <xdr:to>
      <xdr:col>11</xdr:col>
      <xdr:colOff>749673</xdr:colOff>
      <xdr:row>109</xdr:row>
      <xdr:rowOff>290490</xdr:rowOff>
    </xdr:to>
    <xdr:grpSp>
      <xdr:nvGrpSpPr>
        <xdr:cNvPr id="54" name="Group 53"/>
        <xdr:cNvGrpSpPr/>
      </xdr:nvGrpSpPr>
      <xdr:grpSpPr>
        <a:xfrm>
          <a:off x="276458" y="27338456"/>
          <a:ext cx="8391389" cy="5833991"/>
          <a:chOff x="276458" y="27219089"/>
          <a:chExt cx="8384568" cy="5781372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76458" y="27219089"/>
            <a:ext cx="8360389" cy="5769838"/>
          </a:xfrm>
          <a:prstGeom prst="rect">
            <a:avLst/>
          </a:prstGeom>
        </xdr:spPr>
      </xdr:pic>
      <xdr:grpSp>
        <xdr:nvGrpSpPr>
          <xdr:cNvPr id="53" name="Group 52"/>
          <xdr:cNvGrpSpPr/>
        </xdr:nvGrpSpPr>
        <xdr:grpSpPr>
          <a:xfrm>
            <a:off x="6062382" y="28272441"/>
            <a:ext cx="2598644" cy="4728020"/>
            <a:chOff x="6062382" y="28272441"/>
            <a:chExt cx="2598644" cy="4728020"/>
          </a:xfrm>
        </xdr:grpSpPr>
        <xdr:sp macro="" textlink="">
          <xdr:nvSpPr>
            <xdr:cNvPr id="48" name="Rounded Rectangle 47"/>
            <xdr:cNvSpPr/>
          </xdr:nvSpPr>
          <xdr:spPr>
            <a:xfrm>
              <a:off x="6062382" y="28272441"/>
              <a:ext cx="704850" cy="4718494"/>
            </a:xfrm>
            <a:prstGeom prst="roundRect">
              <a:avLst>
                <a:gd name="adj" fmla="val 4009"/>
              </a:avLst>
            </a:prstGeom>
            <a:noFill/>
            <a:ln w="19050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9" name="Rounded Rectangle 48"/>
            <xdr:cNvSpPr/>
          </xdr:nvSpPr>
          <xdr:spPr>
            <a:xfrm>
              <a:off x="6689352" y="28276060"/>
              <a:ext cx="1971674" cy="352426"/>
            </a:xfrm>
            <a:prstGeom prst="roundRect">
              <a:avLst>
                <a:gd name="adj" fmla="val 4009"/>
              </a:avLst>
            </a:prstGeom>
            <a:noFill/>
            <a:ln w="19050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0" name="Rounded Rectangle 49"/>
            <xdr:cNvSpPr/>
          </xdr:nvSpPr>
          <xdr:spPr>
            <a:xfrm>
              <a:off x="6689352" y="29981035"/>
              <a:ext cx="1971674" cy="352426"/>
            </a:xfrm>
            <a:prstGeom prst="roundRect">
              <a:avLst>
                <a:gd name="adj" fmla="val 4009"/>
              </a:avLst>
            </a:prstGeom>
            <a:noFill/>
            <a:ln w="19050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1" name="Rounded Rectangle 50"/>
            <xdr:cNvSpPr/>
          </xdr:nvSpPr>
          <xdr:spPr>
            <a:xfrm>
              <a:off x="6689352" y="31438360"/>
              <a:ext cx="1971674" cy="352426"/>
            </a:xfrm>
            <a:prstGeom prst="roundRect">
              <a:avLst>
                <a:gd name="adj" fmla="val 4009"/>
              </a:avLst>
            </a:prstGeom>
            <a:noFill/>
            <a:ln w="19050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2" name="Rounded Rectangle 51"/>
            <xdr:cNvSpPr/>
          </xdr:nvSpPr>
          <xdr:spPr>
            <a:xfrm>
              <a:off x="6689352" y="32648035"/>
              <a:ext cx="1971674" cy="352426"/>
            </a:xfrm>
            <a:prstGeom prst="roundRect">
              <a:avLst>
                <a:gd name="adj" fmla="val 4009"/>
              </a:avLst>
            </a:prstGeom>
            <a:noFill/>
            <a:ln w="19050">
              <a:solidFill>
                <a:srgbClr val="FF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105095</xdr:colOff>
      <xdr:row>3</xdr:row>
      <xdr:rowOff>112059</xdr:rowOff>
    </xdr:from>
    <xdr:to>
      <xdr:col>16</xdr:col>
      <xdr:colOff>34338</xdr:colOff>
      <xdr:row>27</xdr:row>
      <xdr:rowOff>190501</xdr:rowOff>
    </xdr:to>
    <xdr:graphicFrame macro="">
      <xdr:nvGraphicFramePr>
        <xdr:cNvPr id="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93889</xdr:colOff>
      <xdr:row>323</xdr:row>
      <xdr:rowOff>85725</xdr:rowOff>
    </xdr:from>
    <xdr:to>
      <xdr:col>16</xdr:col>
      <xdr:colOff>23132</xdr:colOff>
      <xdr:row>347</xdr:row>
      <xdr:rowOff>201706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44824</xdr:colOff>
      <xdr:row>120</xdr:row>
      <xdr:rowOff>78441</xdr:rowOff>
    </xdr:from>
    <xdr:to>
      <xdr:col>15</xdr:col>
      <xdr:colOff>313605</xdr:colOff>
      <xdr:row>144</xdr:row>
      <xdr:rowOff>212912</xdr:rowOff>
    </xdr:to>
    <xdr:graphicFrame macro="">
      <xdr:nvGraphicFramePr>
        <xdr:cNvPr id="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105095</xdr:colOff>
      <xdr:row>32</xdr:row>
      <xdr:rowOff>112059</xdr:rowOff>
    </xdr:from>
    <xdr:to>
      <xdr:col>16</xdr:col>
      <xdr:colOff>34338</xdr:colOff>
      <xdr:row>56</xdr:row>
      <xdr:rowOff>190501</xdr:rowOff>
    </xdr:to>
    <xdr:graphicFrame macro="">
      <xdr:nvGraphicFramePr>
        <xdr:cNvPr id="5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105095</xdr:colOff>
      <xdr:row>61</xdr:row>
      <xdr:rowOff>112059</xdr:rowOff>
    </xdr:from>
    <xdr:to>
      <xdr:col>16</xdr:col>
      <xdr:colOff>34338</xdr:colOff>
      <xdr:row>85</xdr:row>
      <xdr:rowOff>190501</xdr:rowOff>
    </xdr:to>
    <xdr:graphicFrame macro="">
      <xdr:nvGraphicFramePr>
        <xdr:cNvPr id="6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105095</xdr:colOff>
      <xdr:row>90</xdr:row>
      <xdr:rowOff>112059</xdr:rowOff>
    </xdr:from>
    <xdr:to>
      <xdr:col>16</xdr:col>
      <xdr:colOff>34338</xdr:colOff>
      <xdr:row>114</xdr:row>
      <xdr:rowOff>190501</xdr:rowOff>
    </xdr:to>
    <xdr:graphicFrame macro="">
      <xdr:nvGraphicFramePr>
        <xdr:cNvPr id="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44824</xdr:colOff>
      <xdr:row>149</xdr:row>
      <xdr:rowOff>78441</xdr:rowOff>
    </xdr:from>
    <xdr:to>
      <xdr:col>15</xdr:col>
      <xdr:colOff>313605</xdr:colOff>
      <xdr:row>173</xdr:row>
      <xdr:rowOff>212912</xdr:rowOff>
    </xdr:to>
    <xdr:graphicFrame macro="">
      <xdr:nvGraphicFramePr>
        <xdr:cNvPr id="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44824</xdr:colOff>
      <xdr:row>178</xdr:row>
      <xdr:rowOff>78441</xdr:rowOff>
    </xdr:from>
    <xdr:to>
      <xdr:col>15</xdr:col>
      <xdr:colOff>313605</xdr:colOff>
      <xdr:row>202</xdr:row>
      <xdr:rowOff>212912</xdr:rowOff>
    </xdr:to>
    <xdr:graphicFrame macro="">
      <xdr:nvGraphicFramePr>
        <xdr:cNvPr id="9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44824</xdr:colOff>
      <xdr:row>207</xdr:row>
      <xdr:rowOff>78441</xdr:rowOff>
    </xdr:from>
    <xdr:to>
      <xdr:col>15</xdr:col>
      <xdr:colOff>313605</xdr:colOff>
      <xdr:row>231</xdr:row>
      <xdr:rowOff>212912</xdr:rowOff>
    </xdr:to>
    <xdr:graphicFrame macro="">
      <xdr:nvGraphicFramePr>
        <xdr:cNvPr id="10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93889</xdr:colOff>
      <xdr:row>294</xdr:row>
      <xdr:rowOff>85725</xdr:rowOff>
    </xdr:from>
    <xdr:to>
      <xdr:col>16</xdr:col>
      <xdr:colOff>23132</xdr:colOff>
      <xdr:row>318</xdr:row>
      <xdr:rowOff>201706</xdr:rowOff>
    </xdr:to>
    <xdr:graphicFrame macro="">
      <xdr:nvGraphicFramePr>
        <xdr:cNvPr id="11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93889</xdr:colOff>
      <xdr:row>265</xdr:row>
      <xdr:rowOff>85725</xdr:rowOff>
    </xdr:from>
    <xdr:to>
      <xdr:col>16</xdr:col>
      <xdr:colOff>23132</xdr:colOff>
      <xdr:row>289</xdr:row>
      <xdr:rowOff>201706</xdr:rowOff>
    </xdr:to>
    <xdr:graphicFrame macro="">
      <xdr:nvGraphicFramePr>
        <xdr:cNvPr id="1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93889</xdr:colOff>
      <xdr:row>236</xdr:row>
      <xdr:rowOff>85725</xdr:rowOff>
    </xdr:from>
    <xdr:to>
      <xdr:col>16</xdr:col>
      <xdr:colOff>23132</xdr:colOff>
      <xdr:row>260</xdr:row>
      <xdr:rowOff>201706</xdr:rowOff>
    </xdr:to>
    <xdr:graphicFrame macro="">
      <xdr:nvGraphicFramePr>
        <xdr:cNvPr id="1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145675</xdr:colOff>
      <xdr:row>0</xdr:row>
      <xdr:rowOff>0</xdr:rowOff>
    </xdr:from>
    <xdr:to>
      <xdr:col>18</xdr:col>
      <xdr:colOff>212911</xdr:colOff>
      <xdr:row>0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21093</xdr:colOff>
      <xdr:row>3</xdr:row>
      <xdr:rowOff>123266</xdr:rowOff>
    </xdr:from>
    <xdr:to>
      <xdr:col>15</xdr:col>
      <xdr:colOff>571501</xdr:colOff>
      <xdr:row>21</xdr:row>
      <xdr:rowOff>44823</xdr:rowOff>
    </xdr:to>
    <xdr:graphicFrame macro="">
      <xdr:nvGraphicFramePr>
        <xdr:cNvPr id="3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21093</xdr:colOff>
      <xdr:row>91</xdr:row>
      <xdr:rowOff>123266</xdr:rowOff>
    </xdr:from>
    <xdr:to>
      <xdr:col>15</xdr:col>
      <xdr:colOff>571501</xdr:colOff>
      <xdr:row>109</xdr:row>
      <xdr:rowOff>44823</xdr:rowOff>
    </xdr:to>
    <xdr:graphicFrame macro="">
      <xdr:nvGraphicFramePr>
        <xdr:cNvPr id="3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21093</xdr:colOff>
      <xdr:row>113</xdr:row>
      <xdr:rowOff>123266</xdr:rowOff>
    </xdr:from>
    <xdr:to>
      <xdr:col>15</xdr:col>
      <xdr:colOff>571501</xdr:colOff>
      <xdr:row>131</xdr:row>
      <xdr:rowOff>44823</xdr:rowOff>
    </xdr:to>
    <xdr:graphicFrame macro="">
      <xdr:nvGraphicFramePr>
        <xdr:cNvPr id="3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21093</xdr:colOff>
      <xdr:row>135</xdr:row>
      <xdr:rowOff>123266</xdr:rowOff>
    </xdr:from>
    <xdr:to>
      <xdr:col>15</xdr:col>
      <xdr:colOff>571501</xdr:colOff>
      <xdr:row>153</xdr:row>
      <xdr:rowOff>44823</xdr:rowOff>
    </xdr:to>
    <xdr:graphicFrame macro="">
      <xdr:nvGraphicFramePr>
        <xdr:cNvPr id="3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21093</xdr:colOff>
      <xdr:row>157</xdr:row>
      <xdr:rowOff>123266</xdr:rowOff>
    </xdr:from>
    <xdr:to>
      <xdr:col>15</xdr:col>
      <xdr:colOff>571501</xdr:colOff>
      <xdr:row>175</xdr:row>
      <xdr:rowOff>44823</xdr:rowOff>
    </xdr:to>
    <xdr:graphicFrame macro="">
      <xdr:nvGraphicFramePr>
        <xdr:cNvPr id="3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21093</xdr:colOff>
      <xdr:row>25</xdr:row>
      <xdr:rowOff>123266</xdr:rowOff>
    </xdr:from>
    <xdr:to>
      <xdr:col>15</xdr:col>
      <xdr:colOff>571501</xdr:colOff>
      <xdr:row>43</xdr:row>
      <xdr:rowOff>44823</xdr:rowOff>
    </xdr:to>
    <xdr:graphicFrame macro="">
      <xdr:nvGraphicFramePr>
        <xdr:cNvPr id="3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21093</xdr:colOff>
      <xdr:row>47</xdr:row>
      <xdr:rowOff>123266</xdr:rowOff>
    </xdr:from>
    <xdr:to>
      <xdr:col>15</xdr:col>
      <xdr:colOff>571501</xdr:colOff>
      <xdr:row>65</xdr:row>
      <xdr:rowOff>44823</xdr:rowOff>
    </xdr:to>
    <xdr:graphicFrame macro="">
      <xdr:nvGraphicFramePr>
        <xdr:cNvPr id="3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21093</xdr:colOff>
      <xdr:row>69</xdr:row>
      <xdr:rowOff>123266</xdr:rowOff>
    </xdr:from>
    <xdr:to>
      <xdr:col>15</xdr:col>
      <xdr:colOff>571501</xdr:colOff>
      <xdr:row>87</xdr:row>
      <xdr:rowOff>44823</xdr:rowOff>
    </xdr:to>
    <xdr:graphicFrame macro="">
      <xdr:nvGraphicFramePr>
        <xdr:cNvPr id="3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21093</xdr:colOff>
      <xdr:row>179</xdr:row>
      <xdr:rowOff>123266</xdr:rowOff>
    </xdr:from>
    <xdr:to>
      <xdr:col>15</xdr:col>
      <xdr:colOff>571501</xdr:colOff>
      <xdr:row>197</xdr:row>
      <xdr:rowOff>44823</xdr:rowOff>
    </xdr:to>
    <xdr:graphicFrame macro="">
      <xdr:nvGraphicFramePr>
        <xdr:cNvPr id="4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21093</xdr:colOff>
      <xdr:row>201</xdr:row>
      <xdr:rowOff>123266</xdr:rowOff>
    </xdr:from>
    <xdr:to>
      <xdr:col>15</xdr:col>
      <xdr:colOff>571501</xdr:colOff>
      <xdr:row>219</xdr:row>
      <xdr:rowOff>44823</xdr:rowOff>
    </xdr:to>
    <xdr:graphicFrame macro="">
      <xdr:nvGraphicFramePr>
        <xdr:cNvPr id="4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21093</xdr:colOff>
      <xdr:row>223</xdr:row>
      <xdr:rowOff>123266</xdr:rowOff>
    </xdr:from>
    <xdr:to>
      <xdr:col>15</xdr:col>
      <xdr:colOff>571501</xdr:colOff>
      <xdr:row>241</xdr:row>
      <xdr:rowOff>44823</xdr:rowOff>
    </xdr:to>
    <xdr:graphicFrame macro="">
      <xdr:nvGraphicFramePr>
        <xdr:cNvPr id="4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21093</xdr:colOff>
      <xdr:row>245</xdr:row>
      <xdr:rowOff>123266</xdr:rowOff>
    </xdr:from>
    <xdr:to>
      <xdr:col>15</xdr:col>
      <xdr:colOff>571501</xdr:colOff>
      <xdr:row>263</xdr:row>
      <xdr:rowOff>44823</xdr:rowOff>
    </xdr:to>
    <xdr:graphicFrame macro="">
      <xdr:nvGraphicFramePr>
        <xdr:cNvPr id="4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21093</xdr:colOff>
      <xdr:row>267</xdr:row>
      <xdr:rowOff>123266</xdr:rowOff>
    </xdr:from>
    <xdr:to>
      <xdr:col>15</xdr:col>
      <xdr:colOff>571501</xdr:colOff>
      <xdr:row>285</xdr:row>
      <xdr:rowOff>44823</xdr:rowOff>
    </xdr:to>
    <xdr:graphicFrame macro="">
      <xdr:nvGraphicFramePr>
        <xdr:cNvPr id="4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21093</xdr:colOff>
      <xdr:row>289</xdr:row>
      <xdr:rowOff>123266</xdr:rowOff>
    </xdr:from>
    <xdr:to>
      <xdr:col>15</xdr:col>
      <xdr:colOff>571501</xdr:colOff>
      <xdr:row>307</xdr:row>
      <xdr:rowOff>44823</xdr:rowOff>
    </xdr:to>
    <xdr:graphicFrame macro="">
      <xdr:nvGraphicFramePr>
        <xdr:cNvPr id="4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21093</xdr:colOff>
      <xdr:row>311</xdr:row>
      <xdr:rowOff>123266</xdr:rowOff>
    </xdr:from>
    <xdr:to>
      <xdr:col>15</xdr:col>
      <xdr:colOff>571501</xdr:colOff>
      <xdr:row>329</xdr:row>
      <xdr:rowOff>44823</xdr:rowOff>
    </xdr:to>
    <xdr:graphicFrame macro="">
      <xdr:nvGraphicFramePr>
        <xdr:cNvPr id="4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21093</xdr:colOff>
      <xdr:row>333</xdr:row>
      <xdr:rowOff>123266</xdr:rowOff>
    </xdr:from>
    <xdr:to>
      <xdr:col>15</xdr:col>
      <xdr:colOff>571501</xdr:colOff>
      <xdr:row>351</xdr:row>
      <xdr:rowOff>44823</xdr:rowOff>
    </xdr:to>
    <xdr:graphicFrame macro="">
      <xdr:nvGraphicFramePr>
        <xdr:cNvPr id="4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21093</xdr:colOff>
      <xdr:row>355</xdr:row>
      <xdr:rowOff>123266</xdr:rowOff>
    </xdr:from>
    <xdr:to>
      <xdr:col>15</xdr:col>
      <xdr:colOff>571501</xdr:colOff>
      <xdr:row>373</xdr:row>
      <xdr:rowOff>44823</xdr:rowOff>
    </xdr:to>
    <xdr:graphicFrame macro="">
      <xdr:nvGraphicFramePr>
        <xdr:cNvPr id="4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21093</xdr:colOff>
      <xdr:row>377</xdr:row>
      <xdr:rowOff>123266</xdr:rowOff>
    </xdr:from>
    <xdr:to>
      <xdr:col>15</xdr:col>
      <xdr:colOff>571501</xdr:colOff>
      <xdr:row>395</xdr:row>
      <xdr:rowOff>44823</xdr:rowOff>
    </xdr:to>
    <xdr:graphicFrame macro="">
      <xdr:nvGraphicFramePr>
        <xdr:cNvPr id="4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21093</xdr:colOff>
      <xdr:row>399</xdr:row>
      <xdr:rowOff>123266</xdr:rowOff>
    </xdr:from>
    <xdr:to>
      <xdr:col>15</xdr:col>
      <xdr:colOff>571501</xdr:colOff>
      <xdr:row>417</xdr:row>
      <xdr:rowOff>44823</xdr:rowOff>
    </xdr:to>
    <xdr:graphicFrame macro="">
      <xdr:nvGraphicFramePr>
        <xdr:cNvPr id="5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21093</xdr:colOff>
      <xdr:row>421</xdr:row>
      <xdr:rowOff>123266</xdr:rowOff>
    </xdr:from>
    <xdr:to>
      <xdr:col>15</xdr:col>
      <xdr:colOff>571501</xdr:colOff>
      <xdr:row>439</xdr:row>
      <xdr:rowOff>44823</xdr:rowOff>
    </xdr:to>
    <xdr:graphicFrame macro="">
      <xdr:nvGraphicFramePr>
        <xdr:cNvPr id="5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21093</xdr:colOff>
      <xdr:row>443</xdr:row>
      <xdr:rowOff>123266</xdr:rowOff>
    </xdr:from>
    <xdr:to>
      <xdr:col>15</xdr:col>
      <xdr:colOff>571501</xdr:colOff>
      <xdr:row>461</xdr:row>
      <xdr:rowOff>44823</xdr:rowOff>
    </xdr:to>
    <xdr:graphicFrame macro="">
      <xdr:nvGraphicFramePr>
        <xdr:cNvPr id="5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21093</xdr:colOff>
      <xdr:row>465</xdr:row>
      <xdr:rowOff>123266</xdr:rowOff>
    </xdr:from>
    <xdr:to>
      <xdr:col>15</xdr:col>
      <xdr:colOff>571501</xdr:colOff>
      <xdr:row>483</xdr:row>
      <xdr:rowOff>44823</xdr:rowOff>
    </xdr:to>
    <xdr:graphicFrame macro="">
      <xdr:nvGraphicFramePr>
        <xdr:cNvPr id="5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21093</xdr:colOff>
      <xdr:row>487</xdr:row>
      <xdr:rowOff>123266</xdr:rowOff>
    </xdr:from>
    <xdr:to>
      <xdr:col>15</xdr:col>
      <xdr:colOff>571501</xdr:colOff>
      <xdr:row>505</xdr:row>
      <xdr:rowOff>44823</xdr:rowOff>
    </xdr:to>
    <xdr:graphicFrame macro="">
      <xdr:nvGraphicFramePr>
        <xdr:cNvPr id="5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21093</xdr:colOff>
      <xdr:row>509</xdr:row>
      <xdr:rowOff>123266</xdr:rowOff>
    </xdr:from>
    <xdr:to>
      <xdr:col>15</xdr:col>
      <xdr:colOff>571501</xdr:colOff>
      <xdr:row>527</xdr:row>
      <xdr:rowOff>44823</xdr:rowOff>
    </xdr:to>
    <xdr:graphicFrame macro="">
      <xdr:nvGraphicFramePr>
        <xdr:cNvPr id="5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21093</xdr:colOff>
      <xdr:row>531</xdr:row>
      <xdr:rowOff>123266</xdr:rowOff>
    </xdr:from>
    <xdr:to>
      <xdr:col>15</xdr:col>
      <xdr:colOff>571501</xdr:colOff>
      <xdr:row>549</xdr:row>
      <xdr:rowOff>44823</xdr:rowOff>
    </xdr:to>
    <xdr:graphicFrame macro="">
      <xdr:nvGraphicFramePr>
        <xdr:cNvPr id="5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21093</xdr:colOff>
      <xdr:row>553</xdr:row>
      <xdr:rowOff>123266</xdr:rowOff>
    </xdr:from>
    <xdr:to>
      <xdr:col>15</xdr:col>
      <xdr:colOff>571501</xdr:colOff>
      <xdr:row>571</xdr:row>
      <xdr:rowOff>44823</xdr:rowOff>
    </xdr:to>
    <xdr:graphicFrame macro="">
      <xdr:nvGraphicFramePr>
        <xdr:cNvPr id="5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21093</xdr:colOff>
      <xdr:row>575</xdr:row>
      <xdr:rowOff>123266</xdr:rowOff>
    </xdr:from>
    <xdr:to>
      <xdr:col>15</xdr:col>
      <xdr:colOff>571501</xdr:colOff>
      <xdr:row>593</xdr:row>
      <xdr:rowOff>44823</xdr:rowOff>
    </xdr:to>
    <xdr:graphicFrame macro="">
      <xdr:nvGraphicFramePr>
        <xdr:cNvPr id="5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21093</xdr:colOff>
      <xdr:row>597</xdr:row>
      <xdr:rowOff>123266</xdr:rowOff>
    </xdr:from>
    <xdr:to>
      <xdr:col>15</xdr:col>
      <xdr:colOff>571501</xdr:colOff>
      <xdr:row>615</xdr:row>
      <xdr:rowOff>44823</xdr:rowOff>
    </xdr:to>
    <xdr:graphicFrame macro="">
      <xdr:nvGraphicFramePr>
        <xdr:cNvPr id="5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21093</xdr:colOff>
      <xdr:row>619</xdr:row>
      <xdr:rowOff>123266</xdr:rowOff>
    </xdr:from>
    <xdr:to>
      <xdr:col>15</xdr:col>
      <xdr:colOff>571501</xdr:colOff>
      <xdr:row>637</xdr:row>
      <xdr:rowOff>44823</xdr:rowOff>
    </xdr:to>
    <xdr:graphicFrame macro="">
      <xdr:nvGraphicFramePr>
        <xdr:cNvPr id="6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21093</xdr:colOff>
      <xdr:row>641</xdr:row>
      <xdr:rowOff>123266</xdr:rowOff>
    </xdr:from>
    <xdr:to>
      <xdr:col>15</xdr:col>
      <xdr:colOff>571501</xdr:colOff>
      <xdr:row>659</xdr:row>
      <xdr:rowOff>44823</xdr:rowOff>
    </xdr:to>
    <xdr:graphicFrame macro="">
      <xdr:nvGraphicFramePr>
        <xdr:cNvPr id="6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156881</xdr:colOff>
      <xdr:row>0</xdr:row>
      <xdr:rowOff>0</xdr:rowOff>
    </xdr:from>
    <xdr:to>
      <xdr:col>18</xdr:col>
      <xdr:colOff>224117</xdr:colOff>
      <xdr:row>0</xdr:row>
      <xdr:rowOff>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21093</xdr:colOff>
      <xdr:row>3</xdr:row>
      <xdr:rowOff>123266</xdr:rowOff>
    </xdr:from>
    <xdr:to>
      <xdr:col>15</xdr:col>
      <xdr:colOff>571501</xdr:colOff>
      <xdr:row>21</xdr:row>
      <xdr:rowOff>44823</xdr:rowOff>
    </xdr:to>
    <xdr:graphicFrame macro="">
      <xdr:nvGraphicFramePr>
        <xdr:cNvPr id="3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21093</xdr:colOff>
      <xdr:row>25</xdr:row>
      <xdr:rowOff>123266</xdr:rowOff>
    </xdr:from>
    <xdr:to>
      <xdr:col>15</xdr:col>
      <xdr:colOff>571501</xdr:colOff>
      <xdr:row>43</xdr:row>
      <xdr:rowOff>44823</xdr:rowOff>
    </xdr:to>
    <xdr:graphicFrame macro="">
      <xdr:nvGraphicFramePr>
        <xdr:cNvPr id="3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21093</xdr:colOff>
      <xdr:row>47</xdr:row>
      <xdr:rowOff>123266</xdr:rowOff>
    </xdr:from>
    <xdr:to>
      <xdr:col>15</xdr:col>
      <xdr:colOff>571501</xdr:colOff>
      <xdr:row>65</xdr:row>
      <xdr:rowOff>44823</xdr:rowOff>
    </xdr:to>
    <xdr:graphicFrame macro="">
      <xdr:nvGraphicFramePr>
        <xdr:cNvPr id="3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21093</xdr:colOff>
      <xdr:row>69</xdr:row>
      <xdr:rowOff>123266</xdr:rowOff>
    </xdr:from>
    <xdr:to>
      <xdr:col>15</xdr:col>
      <xdr:colOff>571501</xdr:colOff>
      <xdr:row>87</xdr:row>
      <xdr:rowOff>44823</xdr:rowOff>
    </xdr:to>
    <xdr:graphicFrame macro="">
      <xdr:nvGraphicFramePr>
        <xdr:cNvPr id="3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21093</xdr:colOff>
      <xdr:row>91</xdr:row>
      <xdr:rowOff>123266</xdr:rowOff>
    </xdr:from>
    <xdr:to>
      <xdr:col>15</xdr:col>
      <xdr:colOff>571501</xdr:colOff>
      <xdr:row>109</xdr:row>
      <xdr:rowOff>44823</xdr:rowOff>
    </xdr:to>
    <xdr:graphicFrame macro="">
      <xdr:nvGraphicFramePr>
        <xdr:cNvPr id="3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21093</xdr:colOff>
      <xdr:row>113</xdr:row>
      <xdr:rowOff>123266</xdr:rowOff>
    </xdr:from>
    <xdr:to>
      <xdr:col>15</xdr:col>
      <xdr:colOff>571501</xdr:colOff>
      <xdr:row>131</xdr:row>
      <xdr:rowOff>44823</xdr:rowOff>
    </xdr:to>
    <xdr:graphicFrame macro="">
      <xdr:nvGraphicFramePr>
        <xdr:cNvPr id="3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21093</xdr:colOff>
      <xdr:row>135</xdr:row>
      <xdr:rowOff>123266</xdr:rowOff>
    </xdr:from>
    <xdr:to>
      <xdr:col>15</xdr:col>
      <xdr:colOff>571501</xdr:colOff>
      <xdr:row>153</xdr:row>
      <xdr:rowOff>44823</xdr:rowOff>
    </xdr:to>
    <xdr:graphicFrame macro="">
      <xdr:nvGraphicFramePr>
        <xdr:cNvPr id="3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21093</xdr:colOff>
      <xdr:row>157</xdr:row>
      <xdr:rowOff>123266</xdr:rowOff>
    </xdr:from>
    <xdr:to>
      <xdr:col>15</xdr:col>
      <xdr:colOff>571501</xdr:colOff>
      <xdr:row>175</xdr:row>
      <xdr:rowOff>44823</xdr:rowOff>
    </xdr:to>
    <xdr:graphicFrame macro="">
      <xdr:nvGraphicFramePr>
        <xdr:cNvPr id="4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21093</xdr:colOff>
      <xdr:row>179</xdr:row>
      <xdr:rowOff>123266</xdr:rowOff>
    </xdr:from>
    <xdr:to>
      <xdr:col>15</xdr:col>
      <xdr:colOff>571501</xdr:colOff>
      <xdr:row>197</xdr:row>
      <xdr:rowOff>44823</xdr:rowOff>
    </xdr:to>
    <xdr:graphicFrame macro="">
      <xdr:nvGraphicFramePr>
        <xdr:cNvPr id="4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21093</xdr:colOff>
      <xdr:row>201</xdr:row>
      <xdr:rowOff>123266</xdr:rowOff>
    </xdr:from>
    <xdr:to>
      <xdr:col>15</xdr:col>
      <xdr:colOff>571501</xdr:colOff>
      <xdr:row>219</xdr:row>
      <xdr:rowOff>44823</xdr:rowOff>
    </xdr:to>
    <xdr:graphicFrame macro="">
      <xdr:nvGraphicFramePr>
        <xdr:cNvPr id="4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21093</xdr:colOff>
      <xdr:row>223</xdr:row>
      <xdr:rowOff>123266</xdr:rowOff>
    </xdr:from>
    <xdr:to>
      <xdr:col>15</xdr:col>
      <xdr:colOff>571501</xdr:colOff>
      <xdr:row>241</xdr:row>
      <xdr:rowOff>44823</xdr:rowOff>
    </xdr:to>
    <xdr:graphicFrame macro="">
      <xdr:nvGraphicFramePr>
        <xdr:cNvPr id="4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21093</xdr:colOff>
      <xdr:row>245</xdr:row>
      <xdr:rowOff>123266</xdr:rowOff>
    </xdr:from>
    <xdr:to>
      <xdr:col>15</xdr:col>
      <xdr:colOff>571501</xdr:colOff>
      <xdr:row>263</xdr:row>
      <xdr:rowOff>44823</xdr:rowOff>
    </xdr:to>
    <xdr:graphicFrame macro="">
      <xdr:nvGraphicFramePr>
        <xdr:cNvPr id="4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21093</xdr:colOff>
      <xdr:row>267</xdr:row>
      <xdr:rowOff>123266</xdr:rowOff>
    </xdr:from>
    <xdr:to>
      <xdr:col>15</xdr:col>
      <xdr:colOff>571501</xdr:colOff>
      <xdr:row>285</xdr:row>
      <xdr:rowOff>44823</xdr:rowOff>
    </xdr:to>
    <xdr:graphicFrame macro="">
      <xdr:nvGraphicFramePr>
        <xdr:cNvPr id="4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21093</xdr:colOff>
      <xdr:row>289</xdr:row>
      <xdr:rowOff>123266</xdr:rowOff>
    </xdr:from>
    <xdr:to>
      <xdr:col>15</xdr:col>
      <xdr:colOff>571501</xdr:colOff>
      <xdr:row>307</xdr:row>
      <xdr:rowOff>44823</xdr:rowOff>
    </xdr:to>
    <xdr:graphicFrame macro="">
      <xdr:nvGraphicFramePr>
        <xdr:cNvPr id="4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21093</xdr:colOff>
      <xdr:row>311</xdr:row>
      <xdr:rowOff>123266</xdr:rowOff>
    </xdr:from>
    <xdr:to>
      <xdr:col>15</xdr:col>
      <xdr:colOff>571501</xdr:colOff>
      <xdr:row>329</xdr:row>
      <xdr:rowOff>44823</xdr:rowOff>
    </xdr:to>
    <xdr:graphicFrame macro="">
      <xdr:nvGraphicFramePr>
        <xdr:cNvPr id="4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21093</xdr:colOff>
      <xdr:row>333</xdr:row>
      <xdr:rowOff>123266</xdr:rowOff>
    </xdr:from>
    <xdr:to>
      <xdr:col>15</xdr:col>
      <xdr:colOff>571501</xdr:colOff>
      <xdr:row>351</xdr:row>
      <xdr:rowOff>44823</xdr:rowOff>
    </xdr:to>
    <xdr:graphicFrame macro="">
      <xdr:nvGraphicFramePr>
        <xdr:cNvPr id="4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21093</xdr:colOff>
      <xdr:row>355</xdr:row>
      <xdr:rowOff>123266</xdr:rowOff>
    </xdr:from>
    <xdr:to>
      <xdr:col>15</xdr:col>
      <xdr:colOff>571501</xdr:colOff>
      <xdr:row>373</xdr:row>
      <xdr:rowOff>44823</xdr:rowOff>
    </xdr:to>
    <xdr:graphicFrame macro="">
      <xdr:nvGraphicFramePr>
        <xdr:cNvPr id="4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21093</xdr:colOff>
      <xdr:row>377</xdr:row>
      <xdr:rowOff>123266</xdr:rowOff>
    </xdr:from>
    <xdr:to>
      <xdr:col>15</xdr:col>
      <xdr:colOff>571501</xdr:colOff>
      <xdr:row>395</xdr:row>
      <xdr:rowOff>44823</xdr:rowOff>
    </xdr:to>
    <xdr:graphicFrame macro="">
      <xdr:nvGraphicFramePr>
        <xdr:cNvPr id="5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21093</xdr:colOff>
      <xdr:row>399</xdr:row>
      <xdr:rowOff>123266</xdr:rowOff>
    </xdr:from>
    <xdr:to>
      <xdr:col>15</xdr:col>
      <xdr:colOff>571501</xdr:colOff>
      <xdr:row>417</xdr:row>
      <xdr:rowOff>44823</xdr:rowOff>
    </xdr:to>
    <xdr:graphicFrame macro="">
      <xdr:nvGraphicFramePr>
        <xdr:cNvPr id="5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21093</xdr:colOff>
      <xdr:row>421</xdr:row>
      <xdr:rowOff>123266</xdr:rowOff>
    </xdr:from>
    <xdr:to>
      <xdr:col>15</xdr:col>
      <xdr:colOff>571501</xdr:colOff>
      <xdr:row>439</xdr:row>
      <xdr:rowOff>44823</xdr:rowOff>
    </xdr:to>
    <xdr:graphicFrame macro="">
      <xdr:nvGraphicFramePr>
        <xdr:cNvPr id="5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21093</xdr:colOff>
      <xdr:row>443</xdr:row>
      <xdr:rowOff>123266</xdr:rowOff>
    </xdr:from>
    <xdr:to>
      <xdr:col>15</xdr:col>
      <xdr:colOff>571501</xdr:colOff>
      <xdr:row>461</xdr:row>
      <xdr:rowOff>44823</xdr:rowOff>
    </xdr:to>
    <xdr:graphicFrame macro="">
      <xdr:nvGraphicFramePr>
        <xdr:cNvPr id="53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21093</xdr:colOff>
      <xdr:row>465</xdr:row>
      <xdr:rowOff>123266</xdr:rowOff>
    </xdr:from>
    <xdr:to>
      <xdr:col>15</xdr:col>
      <xdr:colOff>571501</xdr:colOff>
      <xdr:row>483</xdr:row>
      <xdr:rowOff>44823</xdr:rowOff>
    </xdr:to>
    <xdr:graphicFrame macro="">
      <xdr:nvGraphicFramePr>
        <xdr:cNvPr id="54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21093</xdr:colOff>
      <xdr:row>487</xdr:row>
      <xdr:rowOff>123266</xdr:rowOff>
    </xdr:from>
    <xdr:to>
      <xdr:col>15</xdr:col>
      <xdr:colOff>571501</xdr:colOff>
      <xdr:row>505</xdr:row>
      <xdr:rowOff>44823</xdr:rowOff>
    </xdr:to>
    <xdr:graphicFrame macro="">
      <xdr:nvGraphicFramePr>
        <xdr:cNvPr id="55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21093</xdr:colOff>
      <xdr:row>509</xdr:row>
      <xdr:rowOff>123266</xdr:rowOff>
    </xdr:from>
    <xdr:to>
      <xdr:col>15</xdr:col>
      <xdr:colOff>571501</xdr:colOff>
      <xdr:row>527</xdr:row>
      <xdr:rowOff>44823</xdr:rowOff>
    </xdr:to>
    <xdr:graphicFrame macro="">
      <xdr:nvGraphicFramePr>
        <xdr:cNvPr id="56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21093</xdr:colOff>
      <xdr:row>531</xdr:row>
      <xdr:rowOff>123266</xdr:rowOff>
    </xdr:from>
    <xdr:to>
      <xdr:col>15</xdr:col>
      <xdr:colOff>571501</xdr:colOff>
      <xdr:row>549</xdr:row>
      <xdr:rowOff>44823</xdr:rowOff>
    </xdr:to>
    <xdr:graphicFrame macro="">
      <xdr:nvGraphicFramePr>
        <xdr:cNvPr id="57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21093</xdr:colOff>
      <xdr:row>553</xdr:row>
      <xdr:rowOff>123266</xdr:rowOff>
    </xdr:from>
    <xdr:to>
      <xdr:col>15</xdr:col>
      <xdr:colOff>571501</xdr:colOff>
      <xdr:row>571</xdr:row>
      <xdr:rowOff>44823</xdr:rowOff>
    </xdr:to>
    <xdr:graphicFrame macro="">
      <xdr:nvGraphicFramePr>
        <xdr:cNvPr id="58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21093</xdr:colOff>
      <xdr:row>575</xdr:row>
      <xdr:rowOff>123266</xdr:rowOff>
    </xdr:from>
    <xdr:to>
      <xdr:col>15</xdr:col>
      <xdr:colOff>571501</xdr:colOff>
      <xdr:row>593</xdr:row>
      <xdr:rowOff>44823</xdr:rowOff>
    </xdr:to>
    <xdr:graphicFrame macro="">
      <xdr:nvGraphicFramePr>
        <xdr:cNvPr id="59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21093</xdr:colOff>
      <xdr:row>597</xdr:row>
      <xdr:rowOff>123266</xdr:rowOff>
    </xdr:from>
    <xdr:to>
      <xdr:col>15</xdr:col>
      <xdr:colOff>571501</xdr:colOff>
      <xdr:row>615</xdr:row>
      <xdr:rowOff>44823</xdr:rowOff>
    </xdr:to>
    <xdr:graphicFrame macro="">
      <xdr:nvGraphicFramePr>
        <xdr:cNvPr id="60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21093</xdr:colOff>
      <xdr:row>619</xdr:row>
      <xdr:rowOff>123266</xdr:rowOff>
    </xdr:from>
    <xdr:to>
      <xdr:col>15</xdr:col>
      <xdr:colOff>571501</xdr:colOff>
      <xdr:row>637</xdr:row>
      <xdr:rowOff>44823</xdr:rowOff>
    </xdr:to>
    <xdr:graphicFrame macro="">
      <xdr:nvGraphicFramePr>
        <xdr:cNvPr id="61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21093</xdr:colOff>
      <xdr:row>641</xdr:row>
      <xdr:rowOff>123266</xdr:rowOff>
    </xdr:from>
    <xdr:to>
      <xdr:col>15</xdr:col>
      <xdr:colOff>571501</xdr:colOff>
      <xdr:row>659</xdr:row>
      <xdr:rowOff>44823</xdr:rowOff>
    </xdr:to>
    <xdr:graphicFrame macro="">
      <xdr:nvGraphicFramePr>
        <xdr:cNvPr id="62" name="แผนภูมิ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Data\New%20Data\10%20TAP_57\1%20TAP_P.2%20(LAS)\TAP%20LAS-57%20(P.2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Data%20Cr2\2%20Respon%20Area-Duty\4.%20SW_Profiles%2056\5%20Profiles_M.2%20(LAS)\Profile%20LAS-56%20(Sara)_M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23;&#3636;&#3594;&#3634;&#3585;&#3634;&#3619;\&#3612;&#3621;&#3626;&#3629;&#3610;&#3586;&#3657;&#3629;&#3626;&#3629;&#3610;&#3585;&#3621;&#3634;&#3591;%2060\&#3611;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-LAS P.2"/>
      <sheetName val="Data_School"/>
      <sheetName val="Link1"/>
      <sheetName val="Link1x"/>
      <sheetName val="G_Class"/>
      <sheetName val="Data_Individual"/>
      <sheetName val="Link2x"/>
      <sheetName val="Link2"/>
      <sheetName val="Linkx2"/>
      <sheetName val="G_N1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chool"/>
      <sheetName val="Link1x"/>
      <sheetName val="Link1"/>
      <sheetName val="G_Class"/>
      <sheetName val="Data_Individual"/>
      <sheetName val="Link2"/>
      <sheetName val="Link22"/>
      <sheetName val="G_N1-25"/>
      <sheetName val="G_N26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ool04"/>
    </sheetNames>
    <sheetDataSet>
      <sheetData sheetId="0">
        <row r="16">
          <cell r="E16" t="str">
            <v>เด็กชายเพชรศิริ พลังโชค</v>
          </cell>
          <cell r="F16" t="str">
            <v>ปกติ</v>
          </cell>
          <cell r="G16" t="str">
            <v>1.00</v>
          </cell>
          <cell r="H16" t="str">
            <v>25.00</v>
          </cell>
          <cell r="I16" t="str">
            <v>1.00</v>
          </cell>
          <cell r="J16" t="str">
            <v>33.33</v>
          </cell>
          <cell r="K16" t="str">
            <v>3.00</v>
          </cell>
          <cell r="L16" t="str">
            <v>42.85</v>
          </cell>
          <cell r="M16" t="str">
            <v>1.00</v>
          </cell>
          <cell r="N16" t="str">
            <v>20.00</v>
          </cell>
          <cell r="O16" t="str">
            <v>4.00</v>
          </cell>
          <cell r="P16" t="str">
            <v>44.44</v>
          </cell>
          <cell r="Q16" t="str">
            <v>2.00</v>
          </cell>
          <cell r="R16" t="str">
            <v>28.57</v>
          </cell>
        </row>
        <row r="17">
          <cell r="E17" t="str">
            <v>เด็กชายธนกิตธ์ บุญสุข</v>
          </cell>
          <cell r="F17" t="str">
            <v>ปกติ</v>
          </cell>
          <cell r="G17" t="str">
            <v>3.00</v>
          </cell>
          <cell r="H17" t="str">
            <v>75.00</v>
          </cell>
          <cell r="I17" t="str">
            <v>0.00</v>
          </cell>
          <cell r="J17" t="str">
            <v>0.00</v>
          </cell>
          <cell r="K17" t="str">
            <v>3.00</v>
          </cell>
          <cell r="L17" t="str">
            <v>42.85</v>
          </cell>
          <cell r="M17" t="str">
            <v>2.00</v>
          </cell>
          <cell r="N17" t="str">
            <v>40.00</v>
          </cell>
          <cell r="O17" t="str">
            <v>2.00</v>
          </cell>
          <cell r="P17" t="str">
            <v>22.22</v>
          </cell>
          <cell r="Q17" t="str">
            <v>4.00</v>
          </cell>
          <cell r="R17" t="str">
            <v>57.14</v>
          </cell>
        </row>
        <row r="18">
          <cell r="E18" t="str">
            <v>เด็กหญิงสุดารัตน์ สุขประเสริฐ</v>
          </cell>
          <cell r="F18" t="str">
            <v>ปกติ</v>
          </cell>
          <cell r="G18" t="str">
            <v>4.00</v>
          </cell>
          <cell r="H18" t="str">
            <v>100.00</v>
          </cell>
          <cell r="I18" t="str">
            <v>0.00</v>
          </cell>
          <cell r="J18" t="str">
            <v>0.00</v>
          </cell>
          <cell r="K18" t="str">
            <v>4.00</v>
          </cell>
          <cell r="L18" t="str">
            <v>57.14</v>
          </cell>
          <cell r="M18" t="str">
            <v>2.00</v>
          </cell>
          <cell r="N18" t="str">
            <v>40.00</v>
          </cell>
          <cell r="O18" t="str">
            <v>4.00</v>
          </cell>
          <cell r="P18" t="str">
            <v>44.44</v>
          </cell>
          <cell r="Q18" t="str">
            <v>5.00</v>
          </cell>
          <cell r="R18" t="str">
            <v>71.42</v>
          </cell>
        </row>
        <row r="19">
          <cell r="E19" t="str">
            <v>เด็กหญิงอริสา เสาขอด</v>
          </cell>
          <cell r="F19" t="str">
            <v>ปกติ</v>
          </cell>
          <cell r="G19" t="str">
            <v>2.00</v>
          </cell>
          <cell r="H19" t="str">
            <v>50.00</v>
          </cell>
          <cell r="I19" t="str">
            <v>1.00</v>
          </cell>
          <cell r="J19" t="str">
            <v>33.33</v>
          </cell>
          <cell r="K19" t="str">
            <v>5.00</v>
          </cell>
          <cell r="L19" t="str">
            <v>71.42</v>
          </cell>
          <cell r="M19" t="str">
            <v>3.00</v>
          </cell>
          <cell r="N19" t="str">
            <v>60.00</v>
          </cell>
          <cell r="O19" t="str">
            <v>3.00</v>
          </cell>
          <cell r="P19" t="str">
            <v>33.33</v>
          </cell>
          <cell r="Q19" t="str">
            <v>4.00</v>
          </cell>
          <cell r="R19" t="str">
            <v>57.14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line.me/ti/p/VvzVPN-Gz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suwit.bangngirn" TargetMode="External"/><Relationship Id="rId1" Type="http://schemas.openxmlformats.org/officeDocument/2006/relationships/hyperlink" Target="mailto:SWBangngirn@esdc.go.th" TargetMode="External"/><Relationship Id="rId6" Type="http://schemas.openxmlformats.org/officeDocument/2006/relationships/hyperlink" Target="http://line.me/ti/p/VvzVPN-GzH" TargetMode="External"/><Relationship Id="rId5" Type="http://schemas.openxmlformats.org/officeDocument/2006/relationships/hyperlink" Target="https://www.facebook.com/suwit.bangngirn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WBangngirn@esdc.go.th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B1:Q163"/>
  <sheetViews>
    <sheetView showGridLines="0" showWhiteSpace="0" topLeftCell="A55" zoomScale="115" zoomScaleNormal="115" zoomScalePageLayoutView="130" workbookViewId="0">
      <selection activeCell="H13" sqref="H13:J13"/>
    </sheetView>
  </sheetViews>
  <sheetFormatPr defaultColWidth="9.140625" defaultRowHeight="24" x14ac:dyDescent="0.55000000000000004"/>
  <cols>
    <col min="1" max="1" width="4.85546875" style="6" customWidth="1"/>
    <col min="2" max="2" width="3.42578125" style="6" customWidth="1"/>
    <col min="3" max="3" width="19.5703125" style="6" customWidth="1"/>
    <col min="4" max="4" width="3.42578125" style="6" customWidth="1"/>
    <col min="5" max="10" width="12.5703125" style="6" customWidth="1"/>
    <col min="11" max="11" width="12" style="6" customWidth="1"/>
    <col min="12" max="12" width="11.7109375" style="6" customWidth="1"/>
    <col min="13" max="13" width="2" style="6" customWidth="1"/>
    <col min="14" max="16384" width="9.140625" style="6"/>
  </cols>
  <sheetData>
    <row r="1" spans="2:12" s="3" customFormat="1" ht="18" customHeight="1" x14ac:dyDescent="0.55000000000000004">
      <c r="B1" s="541"/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2:12" s="3" customFormat="1" ht="21.75" customHeight="1" thickBot="1" x14ac:dyDescent="0.6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s="47" customFormat="1" ht="33.75" customHeight="1" x14ac:dyDescent="0.2">
      <c r="B3" s="543" t="s">
        <v>137</v>
      </c>
      <c r="C3" s="544"/>
      <c r="D3" s="544"/>
      <c r="E3" s="544"/>
      <c r="F3" s="544"/>
      <c r="G3" s="544"/>
      <c r="H3" s="544"/>
      <c r="I3" s="544"/>
      <c r="J3" s="544"/>
      <c r="K3" s="544"/>
      <c r="L3" s="545"/>
    </row>
    <row r="4" spans="2:12" ht="22.5" customHeight="1" x14ac:dyDescent="0.55000000000000004">
      <c r="B4" s="546" t="s">
        <v>30</v>
      </c>
      <c r="C4" s="547"/>
      <c r="D4" s="547"/>
      <c r="E4" s="547"/>
      <c r="F4" s="547"/>
      <c r="G4" s="547"/>
      <c r="H4" s="547"/>
      <c r="I4" s="547"/>
      <c r="J4" s="547"/>
      <c r="K4" s="547"/>
      <c r="L4" s="548"/>
    </row>
    <row r="5" spans="2:12" ht="29.25" customHeight="1" thickBot="1" x14ac:dyDescent="0.6">
      <c r="B5" s="549" t="s">
        <v>57</v>
      </c>
      <c r="C5" s="550"/>
      <c r="D5" s="550"/>
      <c r="E5" s="550"/>
      <c r="F5" s="550"/>
      <c r="G5" s="550"/>
      <c r="H5" s="550"/>
      <c r="I5" s="550"/>
      <c r="J5" s="550"/>
      <c r="K5" s="550"/>
      <c r="L5" s="551"/>
    </row>
    <row r="6" spans="2:12" s="8" customFormat="1" ht="12.75" customHeight="1" x14ac:dyDescent="0.55000000000000004"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29.25" customHeight="1" x14ac:dyDescent="0.55000000000000004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 s="8" customFormat="1" ht="29.25" customHeight="1" x14ac:dyDescent="0.55000000000000004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s="8" customFormat="1" ht="29.25" customHeight="1" x14ac:dyDescent="0.55000000000000004">
      <c r="B9" s="7"/>
      <c r="C9" s="9"/>
      <c r="D9" s="10"/>
      <c r="E9" s="10"/>
      <c r="F9" s="9"/>
      <c r="G9" s="11"/>
      <c r="H9" s="7"/>
      <c r="I9" s="7"/>
      <c r="J9" s="7"/>
      <c r="K9" s="7"/>
      <c r="L9" s="7"/>
    </row>
    <row r="10" spans="2:12" s="8" customFormat="1" ht="29.25" customHeight="1" x14ac:dyDescent="0.55000000000000004">
      <c r="B10" s="7"/>
      <c r="C10" s="11"/>
      <c r="D10" s="12"/>
      <c r="E10" s="536" t="s">
        <v>27</v>
      </c>
      <c r="F10" s="536"/>
      <c r="G10" s="536"/>
      <c r="H10" s="537" t="s">
        <v>146</v>
      </c>
      <c r="I10" s="537"/>
      <c r="J10" s="537"/>
      <c r="K10" s="7"/>
      <c r="L10" s="7"/>
    </row>
    <row r="11" spans="2:12" s="8" customFormat="1" ht="29.25" customHeight="1" x14ac:dyDescent="0.55000000000000004">
      <c r="B11" s="7"/>
      <c r="C11" s="11"/>
      <c r="E11" s="552" t="s">
        <v>31</v>
      </c>
      <c r="F11" s="553"/>
      <c r="G11" s="554"/>
      <c r="H11" s="537" t="s">
        <v>136</v>
      </c>
      <c r="I11" s="537"/>
      <c r="J11" s="537"/>
      <c r="K11" s="7"/>
      <c r="L11" s="7"/>
    </row>
    <row r="12" spans="2:12" s="8" customFormat="1" ht="29.25" customHeight="1" x14ac:dyDescent="0.55000000000000004">
      <c r="B12" s="7"/>
      <c r="C12" s="13"/>
      <c r="E12" s="536" t="s">
        <v>32</v>
      </c>
      <c r="F12" s="536"/>
      <c r="G12" s="536"/>
      <c r="H12" s="537">
        <v>1057120512</v>
      </c>
      <c r="I12" s="537"/>
      <c r="J12" s="537"/>
      <c r="K12" s="7"/>
      <c r="L12" s="7"/>
    </row>
    <row r="13" spans="2:12" s="8" customFormat="1" ht="29.25" customHeight="1" x14ac:dyDescent="0.55000000000000004">
      <c r="B13" s="7"/>
      <c r="C13" s="13"/>
      <c r="E13" s="536" t="s">
        <v>33</v>
      </c>
      <c r="F13" s="536"/>
      <c r="G13" s="536"/>
      <c r="H13" s="537" t="s">
        <v>147</v>
      </c>
      <c r="I13" s="537"/>
      <c r="J13" s="537"/>
      <c r="K13" s="7"/>
      <c r="L13" s="7"/>
    </row>
    <row r="14" spans="2:12" s="8" customFormat="1" ht="29.25" customHeight="1" x14ac:dyDescent="0.55000000000000004">
      <c r="B14" s="7"/>
      <c r="C14" s="13"/>
      <c r="E14" s="536" t="s">
        <v>34</v>
      </c>
      <c r="F14" s="536"/>
      <c r="G14" s="536"/>
      <c r="H14" s="537" t="s">
        <v>35</v>
      </c>
      <c r="I14" s="537"/>
      <c r="J14" s="537"/>
      <c r="K14" s="7"/>
      <c r="L14" s="7"/>
    </row>
    <row r="15" spans="2:12" s="8" customFormat="1" ht="29.25" customHeight="1" x14ac:dyDescent="0.55000000000000004">
      <c r="B15" s="7"/>
      <c r="C15" s="13"/>
      <c r="E15" s="14"/>
      <c r="F15" s="14"/>
      <c r="G15" s="14"/>
      <c r="H15" s="15"/>
      <c r="I15" s="15"/>
      <c r="J15" s="15"/>
      <c r="K15" s="7"/>
      <c r="L15" s="7"/>
    </row>
    <row r="16" spans="2:12" s="463" customFormat="1" ht="29.25" customHeight="1" x14ac:dyDescent="0.2">
      <c r="B16" s="538" t="s">
        <v>140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40"/>
    </row>
    <row r="17" spans="2:13" s="8" customFormat="1" ht="29.25" customHeight="1" x14ac:dyDescent="0.55000000000000004">
      <c r="B17" s="7"/>
      <c r="C17" s="16"/>
      <c r="D17" s="16"/>
      <c r="E17" s="17"/>
      <c r="F17" s="17"/>
      <c r="G17" s="13"/>
      <c r="H17" s="7"/>
      <c r="I17" s="7"/>
      <c r="J17" s="7"/>
      <c r="K17" s="7"/>
      <c r="L17" s="7"/>
    </row>
    <row r="18" spans="2:13" s="18" customFormat="1" ht="32.25" customHeight="1" x14ac:dyDescent="0.2">
      <c r="B18" s="558" t="s">
        <v>48</v>
      </c>
      <c r="C18" s="558"/>
      <c r="D18" s="558"/>
      <c r="E18" s="558"/>
      <c r="F18" s="558"/>
      <c r="G18" s="558"/>
      <c r="H18" s="558"/>
      <c r="I18" s="558"/>
      <c r="J18" s="558"/>
      <c r="K18" s="558"/>
      <c r="L18" s="558"/>
    </row>
    <row r="19" spans="2:13" s="19" customFormat="1" ht="32.25" customHeight="1" x14ac:dyDescent="0.2">
      <c r="B19" s="559" t="s">
        <v>46</v>
      </c>
      <c r="C19" s="559"/>
      <c r="D19" s="559"/>
      <c r="E19" s="559"/>
      <c r="F19" s="560" t="s">
        <v>44</v>
      </c>
      <c r="G19" s="560"/>
      <c r="H19" s="560"/>
      <c r="I19" s="560"/>
      <c r="J19" s="561" t="s">
        <v>43</v>
      </c>
      <c r="K19" s="561"/>
      <c r="L19" s="561"/>
    </row>
    <row r="20" spans="2:13" s="8" customFormat="1" ht="19.5" customHeight="1" x14ac:dyDescent="0.55000000000000004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3" s="3" customFormat="1" ht="9.75" customHeight="1" x14ac:dyDescent="0.55000000000000004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3" ht="27" customHeight="1" x14ac:dyDescent="0.7">
      <c r="B22" s="562" t="s">
        <v>24</v>
      </c>
      <c r="C22" s="563"/>
      <c r="D22" s="563"/>
      <c r="E22" s="563"/>
      <c r="F22" s="563"/>
      <c r="G22" s="563"/>
      <c r="H22" s="563"/>
      <c r="I22" s="563"/>
      <c r="J22" s="563"/>
      <c r="K22" s="563"/>
      <c r="L22" s="564"/>
    </row>
    <row r="23" spans="2:13" ht="22.5" customHeight="1" x14ac:dyDescent="0.55000000000000004">
      <c r="B23" s="529" t="s">
        <v>57</v>
      </c>
      <c r="C23" s="530"/>
      <c r="D23" s="530"/>
      <c r="E23" s="530"/>
      <c r="F23" s="530"/>
      <c r="G23" s="530"/>
      <c r="H23" s="530"/>
      <c r="I23" s="530"/>
      <c r="J23" s="530"/>
      <c r="K23" s="530"/>
      <c r="L23" s="531"/>
    </row>
    <row r="24" spans="2:13" ht="24.75" customHeight="1" x14ac:dyDescent="0.55000000000000004">
      <c r="B24" s="532" t="s">
        <v>0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4"/>
    </row>
    <row r="25" spans="2:13" ht="9" customHeight="1" x14ac:dyDescent="0.55000000000000004"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</row>
    <row r="26" spans="2:13" s="21" customFormat="1" ht="46.5" customHeight="1" x14ac:dyDescent="0.6">
      <c r="B26" s="20" t="s">
        <v>9</v>
      </c>
      <c r="D26" s="556" t="s">
        <v>58</v>
      </c>
      <c r="E26" s="556"/>
      <c r="F26" s="556"/>
      <c r="G26" s="556"/>
      <c r="H26" s="556"/>
      <c r="I26" s="556"/>
      <c r="J26" s="556"/>
      <c r="K26" s="556"/>
      <c r="L26" s="556"/>
    </row>
    <row r="27" spans="2:13" s="21" customFormat="1" ht="6" customHeight="1" x14ac:dyDescent="0.6"/>
    <row r="28" spans="2:13" s="21" customFormat="1" ht="24" customHeight="1" x14ac:dyDescent="0.6">
      <c r="B28" s="22" t="s">
        <v>10</v>
      </c>
      <c r="D28" s="565" t="s">
        <v>37</v>
      </c>
      <c r="E28" s="565"/>
      <c r="F28" s="565"/>
      <c r="G28" s="565"/>
      <c r="H28" s="565"/>
      <c r="I28" s="565"/>
      <c r="J28" s="565"/>
      <c r="K28" s="565"/>
      <c r="L28" s="565"/>
    </row>
    <row r="29" spans="2:13" s="21" customFormat="1" ht="8.25" customHeight="1" x14ac:dyDescent="0.6"/>
    <row r="30" spans="2:13" s="21" customFormat="1" ht="22.5" customHeight="1" x14ac:dyDescent="0.6">
      <c r="C30" s="23" t="s">
        <v>59</v>
      </c>
      <c r="D30" s="24"/>
      <c r="E30" s="566" t="s">
        <v>11</v>
      </c>
      <c r="F30" s="566"/>
      <c r="G30" s="566"/>
      <c r="H30" s="566"/>
      <c r="I30" s="566"/>
      <c r="J30" s="566"/>
      <c r="K30" s="566"/>
      <c r="L30" s="566"/>
      <c r="M30" s="25"/>
    </row>
    <row r="31" spans="2:13" s="21" customFormat="1" ht="6" customHeight="1" x14ac:dyDescent="0.6"/>
    <row r="32" spans="2:13" s="21" customFormat="1" ht="22.5" customHeight="1" x14ac:dyDescent="0.6">
      <c r="C32" s="26" t="s">
        <v>12</v>
      </c>
      <c r="D32" s="24"/>
      <c r="E32" s="566" t="s">
        <v>142</v>
      </c>
      <c r="F32" s="566"/>
      <c r="G32" s="566"/>
      <c r="H32" s="566"/>
      <c r="I32" s="566"/>
      <c r="J32" s="566"/>
      <c r="K32" s="566"/>
      <c r="L32" s="566"/>
    </row>
    <row r="33" spans="3:12" s="21" customFormat="1" ht="6" customHeight="1" x14ac:dyDescent="0.6"/>
    <row r="34" spans="3:12" s="21" customFormat="1" ht="22.5" customHeight="1" x14ac:dyDescent="0.6">
      <c r="C34" s="27" t="s">
        <v>22</v>
      </c>
      <c r="D34" s="24"/>
      <c r="E34" s="566" t="s">
        <v>13</v>
      </c>
      <c r="F34" s="566"/>
      <c r="G34" s="566"/>
      <c r="H34" s="566"/>
      <c r="I34" s="566"/>
      <c r="J34" s="566"/>
      <c r="K34" s="566"/>
      <c r="L34" s="566"/>
    </row>
    <row r="35" spans="3:12" s="21" customFormat="1" ht="6" customHeight="1" x14ac:dyDescent="0.6"/>
    <row r="36" spans="3:12" s="21" customFormat="1" ht="22.5" customHeight="1" x14ac:dyDescent="0.6">
      <c r="C36" s="27" t="s">
        <v>14</v>
      </c>
      <c r="D36" s="24"/>
      <c r="E36" s="570" t="s">
        <v>141</v>
      </c>
      <c r="F36" s="570"/>
      <c r="G36" s="570"/>
      <c r="H36" s="570"/>
      <c r="I36" s="570"/>
      <c r="J36" s="570"/>
      <c r="K36" s="570"/>
      <c r="L36" s="570"/>
    </row>
    <row r="37" spans="3:12" s="21" customFormat="1" ht="21" customHeight="1" x14ac:dyDescent="0.6">
      <c r="C37" s="28"/>
      <c r="E37" s="570"/>
      <c r="F37" s="570"/>
      <c r="G37" s="570"/>
      <c r="H37" s="570"/>
      <c r="I37" s="570"/>
      <c r="J37" s="570"/>
      <c r="K37" s="570"/>
      <c r="L37" s="570"/>
    </row>
    <row r="38" spans="3:12" s="21" customFormat="1" ht="7.5" customHeight="1" x14ac:dyDescent="0.6"/>
    <row r="39" spans="3:12" s="21" customFormat="1" ht="22.5" customHeight="1" x14ac:dyDescent="0.6">
      <c r="C39" s="26" t="s">
        <v>15</v>
      </c>
      <c r="D39" s="24"/>
      <c r="E39" s="566" t="s">
        <v>143</v>
      </c>
      <c r="F39" s="566"/>
      <c r="G39" s="566"/>
      <c r="H39" s="566"/>
      <c r="I39" s="566"/>
      <c r="J39" s="566"/>
      <c r="K39" s="566"/>
      <c r="L39" s="566"/>
    </row>
    <row r="40" spans="3:12" s="21" customFormat="1" ht="6" customHeight="1" x14ac:dyDescent="0.6"/>
    <row r="41" spans="3:12" s="21" customFormat="1" ht="22.5" customHeight="1" x14ac:dyDescent="0.6">
      <c r="C41" s="27" t="s">
        <v>23</v>
      </c>
      <c r="E41" s="556" t="s">
        <v>16</v>
      </c>
      <c r="F41" s="556"/>
      <c r="G41" s="556"/>
      <c r="H41" s="556"/>
      <c r="I41" s="556"/>
      <c r="J41" s="556"/>
      <c r="K41" s="556"/>
      <c r="L41" s="556"/>
    </row>
    <row r="42" spans="3:12" s="21" customFormat="1" ht="6" customHeight="1" x14ac:dyDescent="0.6"/>
    <row r="43" spans="3:12" s="21" customFormat="1" ht="22.5" customHeight="1" x14ac:dyDescent="0.6">
      <c r="C43" s="27" t="s">
        <v>36</v>
      </c>
      <c r="E43" s="556" t="s">
        <v>49</v>
      </c>
      <c r="F43" s="556"/>
      <c r="G43" s="556"/>
      <c r="H43" s="556"/>
      <c r="I43" s="556"/>
      <c r="J43" s="556"/>
      <c r="K43" s="556"/>
      <c r="L43" s="556"/>
    </row>
    <row r="44" spans="3:12" s="21" customFormat="1" ht="6" customHeight="1" x14ac:dyDescent="0.6"/>
    <row r="45" spans="3:12" s="21" customFormat="1" ht="22.5" customHeight="1" x14ac:dyDescent="0.6">
      <c r="C45" s="27" t="s">
        <v>38</v>
      </c>
      <c r="E45" s="556" t="s">
        <v>50</v>
      </c>
      <c r="F45" s="556"/>
      <c r="G45" s="556"/>
      <c r="H45" s="556"/>
      <c r="I45" s="556"/>
      <c r="J45" s="556"/>
      <c r="K45" s="556"/>
      <c r="L45" s="556"/>
    </row>
    <row r="46" spans="3:12" ht="10.5" customHeight="1" x14ac:dyDescent="0.55000000000000004"/>
    <row r="47" spans="3:12" s="3" customFormat="1" ht="18.75" customHeight="1" x14ac:dyDescent="0.55000000000000004">
      <c r="L47" s="3" t="s">
        <v>25</v>
      </c>
    </row>
    <row r="48" spans="3:12" s="29" customFormat="1" ht="5.25" customHeight="1" x14ac:dyDescent="0.6"/>
    <row r="49" spans="2:13" s="29" customFormat="1" ht="6.75" customHeight="1" x14ac:dyDescent="0.6"/>
    <row r="50" spans="2:13" s="21" customFormat="1" ht="24" customHeight="1" x14ac:dyDescent="0.6">
      <c r="B50" s="22" t="s">
        <v>17</v>
      </c>
      <c r="D50" s="30" t="s">
        <v>18</v>
      </c>
      <c r="E50" s="556" t="s">
        <v>51</v>
      </c>
      <c r="F50" s="556"/>
      <c r="G50" s="556"/>
      <c r="H50" s="556"/>
      <c r="I50" s="556"/>
      <c r="J50" s="556"/>
      <c r="K50" s="556"/>
      <c r="L50" s="556"/>
      <c r="M50" s="31"/>
    </row>
    <row r="51" spans="2:13" s="21" customFormat="1" ht="24" customHeight="1" x14ac:dyDescent="0.6">
      <c r="D51" s="32"/>
      <c r="E51" s="556"/>
      <c r="F51" s="556"/>
      <c r="G51" s="556"/>
      <c r="H51" s="556"/>
      <c r="I51" s="556"/>
      <c r="J51" s="556"/>
      <c r="K51" s="556"/>
      <c r="L51" s="556"/>
    </row>
    <row r="52" spans="2:13" s="21" customFormat="1" ht="24" customHeight="1" x14ac:dyDescent="0.6">
      <c r="D52" s="32"/>
      <c r="E52" s="33"/>
      <c r="F52" s="33"/>
      <c r="G52" s="33"/>
      <c r="H52" s="33"/>
      <c r="I52" s="33"/>
      <c r="J52" s="33"/>
      <c r="K52" s="33"/>
      <c r="L52" s="33"/>
    </row>
    <row r="53" spans="2:13" s="21" customFormat="1" ht="24" customHeight="1" x14ac:dyDescent="0.6">
      <c r="D53" s="32"/>
      <c r="E53" s="33"/>
      <c r="F53" s="33"/>
      <c r="G53" s="33"/>
      <c r="H53" s="33"/>
      <c r="I53" s="33"/>
      <c r="J53" s="33"/>
      <c r="K53" s="33"/>
      <c r="L53" s="33"/>
    </row>
    <row r="54" spans="2:13" s="21" customFormat="1" ht="24" customHeight="1" x14ac:dyDescent="0.6">
      <c r="D54" s="32"/>
      <c r="E54" s="33"/>
      <c r="F54" s="33"/>
      <c r="G54" s="33"/>
      <c r="H54" s="33"/>
      <c r="I54" s="33"/>
      <c r="J54" s="33"/>
      <c r="K54" s="33"/>
      <c r="L54" s="33"/>
    </row>
    <row r="55" spans="2:13" s="21" customFormat="1" ht="24" customHeight="1" x14ac:dyDescent="0.6">
      <c r="D55" s="32"/>
      <c r="E55" s="33"/>
      <c r="F55" s="33"/>
      <c r="G55" s="33"/>
      <c r="H55" s="33"/>
      <c r="I55" s="33"/>
      <c r="J55" s="33"/>
      <c r="K55" s="33"/>
      <c r="L55" s="33"/>
    </row>
    <row r="56" spans="2:13" s="21" customFormat="1" ht="24" customHeight="1" x14ac:dyDescent="0.6">
      <c r="D56" s="32"/>
      <c r="E56" s="33"/>
      <c r="F56" s="33"/>
      <c r="G56" s="33"/>
      <c r="H56" s="33"/>
      <c r="I56" s="33"/>
      <c r="J56" s="33"/>
      <c r="K56" s="33"/>
      <c r="L56" s="33"/>
    </row>
    <row r="57" spans="2:13" s="21" customFormat="1" ht="24" customHeight="1" x14ac:dyDescent="0.6">
      <c r="D57" s="32"/>
      <c r="E57" s="33"/>
      <c r="F57" s="33"/>
      <c r="G57" s="33"/>
      <c r="H57" s="33"/>
      <c r="I57" s="33"/>
      <c r="J57" s="33"/>
      <c r="K57" s="33"/>
      <c r="L57" s="33"/>
    </row>
    <row r="58" spans="2:13" s="21" customFormat="1" ht="24" customHeight="1" x14ac:dyDescent="0.6">
      <c r="D58" s="32"/>
      <c r="E58" s="33"/>
      <c r="F58" s="33"/>
      <c r="G58" s="33"/>
      <c r="H58" s="33"/>
      <c r="I58" s="33"/>
      <c r="J58" s="33"/>
      <c r="K58" s="33"/>
      <c r="L58" s="33"/>
    </row>
    <row r="59" spans="2:13" s="21" customFormat="1" ht="24" customHeight="1" x14ac:dyDescent="0.6">
      <c r="D59" s="32"/>
      <c r="E59" s="33"/>
      <c r="F59" s="33"/>
      <c r="G59" s="33"/>
      <c r="H59" s="33"/>
      <c r="I59" s="33"/>
      <c r="J59" s="33"/>
      <c r="K59" s="33"/>
      <c r="L59" s="33"/>
    </row>
    <row r="60" spans="2:13" s="21" customFormat="1" ht="24" customHeight="1" x14ac:dyDescent="0.6">
      <c r="D60" s="32"/>
      <c r="E60" s="33"/>
      <c r="F60" s="33"/>
      <c r="G60" s="33"/>
      <c r="H60" s="33"/>
      <c r="I60" s="33"/>
      <c r="J60" s="33"/>
      <c r="K60" s="33"/>
      <c r="L60" s="33"/>
    </row>
    <row r="61" spans="2:13" s="21" customFormat="1" ht="24" customHeight="1" x14ac:dyDescent="0.6">
      <c r="D61" s="32"/>
      <c r="E61" s="33"/>
      <c r="F61" s="33"/>
      <c r="G61" s="33"/>
      <c r="H61" s="33"/>
      <c r="I61" s="33"/>
      <c r="J61" s="33"/>
      <c r="K61" s="33"/>
      <c r="L61" s="33"/>
    </row>
    <row r="62" spans="2:13" s="21" customFormat="1" ht="24" customHeight="1" x14ac:dyDescent="0.6">
      <c r="D62" s="32"/>
      <c r="E62" s="33"/>
      <c r="F62" s="33"/>
      <c r="G62" s="33"/>
      <c r="H62" s="33"/>
      <c r="I62" s="33"/>
      <c r="J62" s="33"/>
      <c r="K62" s="33"/>
      <c r="L62" s="33"/>
    </row>
    <row r="63" spans="2:13" s="21" customFormat="1" ht="24" customHeight="1" x14ac:dyDescent="0.6">
      <c r="D63" s="32"/>
      <c r="E63" s="33"/>
      <c r="F63" s="33"/>
      <c r="G63" s="33"/>
      <c r="H63" s="33"/>
      <c r="I63" s="33"/>
      <c r="J63" s="33"/>
      <c r="K63" s="33"/>
      <c r="L63" s="33"/>
    </row>
    <row r="64" spans="2:13" s="21" customFormat="1" ht="24" customHeight="1" x14ac:dyDescent="0.6">
      <c r="D64" s="32"/>
      <c r="E64" s="33"/>
      <c r="F64" s="33"/>
      <c r="G64" s="33"/>
      <c r="H64" s="33"/>
      <c r="I64" s="33"/>
      <c r="J64" s="33"/>
      <c r="K64" s="33"/>
      <c r="L64" s="33"/>
    </row>
    <row r="65" spans="2:12" s="21" customFormat="1" ht="24" customHeight="1" x14ac:dyDescent="0.6">
      <c r="D65" s="32"/>
      <c r="E65" s="33"/>
      <c r="F65" s="33"/>
      <c r="G65" s="33"/>
      <c r="H65" s="33"/>
      <c r="I65" s="33"/>
      <c r="J65" s="33"/>
      <c r="K65" s="33"/>
      <c r="L65" s="33"/>
    </row>
    <row r="66" spans="2:12" s="230" customFormat="1" ht="24" customHeight="1" x14ac:dyDescent="0.6">
      <c r="D66" s="32"/>
      <c r="E66" s="229"/>
      <c r="F66" s="229"/>
      <c r="G66" s="229"/>
      <c r="H66" s="229"/>
      <c r="I66" s="229"/>
      <c r="J66" s="229"/>
      <c r="K66" s="229"/>
      <c r="L66" s="229"/>
    </row>
    <row r="67" spans="2:12" s="21" customFormat="1" ht="24" customHeight="1" x14ac:dyDescent="0.6">
      <c r="D67" s="32"/>
      <c r="E67" s="33"/>
      <c r="F67" s="33"/>
      <c r="G67" s="33"/>
      <c r="H67" s="33"/>
      <c r="I67" s="33"/>
      <c r="J67" s="33"/>
      <c r="K67" s="33"/>
      <c r="L67" s="33"/>
    </row>
    <row r="68" spans="2:12" s="21" customFormat="1" ht="24" customHeight="1" x14ac:dyDescent="0.6">
      <c r="D68" s="32"/>
      <c r="E68" s="33"/>
      <c r="F68" s="33"/>
      <c r="G68" s="33"/>
      <c r="H68" s="33"/>
      <c r="I68" s="33"/>
      <c r="J68" s="33"/>
      <c r="K68" s="33"/>
      <c r="L68" s="33"/>
    </row>
    <row r="69" spans="2:12" s="21" customFormat="1" ht="24" customHeight="1" x14ac:dyDescent="0.6">
      <c r="D69" s="32"/>
      <c r="E69" s="33"/>
      <c r="F69" s="33"/>
      <c r="G69" s="33"/>
      <c r="H69" s="33"/>
      <c r="I69" s="33"/>
      <c r="J69" s="33"/>
      <c r="K69" s="33"/>
      <c r="L69" s="33"/>
    </row>
    <row r="70" spans="2:12" s="21" customFormat="1" ht="24" customHeight="1" x14ac:dyDescent="0.6">
      <c r="D70" s="32"/>
      <c r="E70" s="33"/>
      <c r="F70" s="33"/>
      <c r="G70" s="33"/>
      <c r="H70" s="33"/>
      <c r="I70" s="33"/>
      <c r="J70" s="33"/>
      <c r="K70" s="33"/>
      <c r="L70" s="33"/>
    </row>
    <row r="71" spans="2:12" s="21" customFormat="1" ht="29.25" customHeight="1" x14ac:dyDescent="0.6">
      <c r="D71" s="32"/>
      <c r="E71" s="33"/>
      <c r="F71" s="33"/>
      <c r="G71" s="33"/>
      <c r="H71" s="33"/>
      <c r="I71" s="33"/>
      <c r="J71" s="33"/>
      <c r="K71" s="33"/>
      <c r="L71" s="33"/>
    </row>
    <row r="72" spans="2:12" s="21" customFormat="1" ht="29.25" customHeight="1" x14ac:dyDescent="0.6">
      <c r="B72" s="571" t="s">
        <v>133</v>
      </c>
      <c r="C72" s="572"/>
      <c r="D72" s="572"/>
      <c r="E72" s="572"/>
      <c r="F72" s="572"/>
      <c r="G72" s="572"/>
      <c r="H72" s="572"/>
      <c r="I72" s="572"/>
      <c r="J72" s="572"/>
      <c r="K72" s="572"/>
      <c r="L72" s="572"/>
    </row>
    <row r="73" spans="2:12" s="230" customFormat="1" ht="29.25" customHeight="1" x14ac:dyDescent="0.6">
      <c r="D73" s="32"/>
      <c r="E73" s="229"/>
      <c r="F73" s="229"/>
      <c r="G73" s="229"/>
      <c r="H73" s="229"/>
      <c r="I73" s="229"/>
      <c r="J73" s="229"/>
      <c r="K73" s="229"/>
      <c r="L73" s="229"/>
    </row>
    <row r="74" spans="2:12" s="230" customFormat="1" ht="29.25" customHeight="1" x14ac:dyDescent="0.6">
      <c r="D74" s="32"/>
      <c r="E74" s="229"/>
      <c r="F74" s="229"/>
      <c r="G74" s="229"/>
      <c r="H74" s="229"/>
      <c r="I74" s="229"/>
      <c r="J74" s="229"/>
      <c r="K74" s="229"/>
      <c r="L74" s="229"/>
    </row>
    <row r="75" spans="2:12" s="230" customFormat="1" ht="29.25" customHeight="1" x14ac:dyDescent="0.6">
      <c r="D75" s="32"/>
      <c r="E75" s="229"/>
      <c r="F75" s="229"/>
      <c r="G75" s="229"/>
      <c r="H75" s="229"/>
      <c r="I75" s="229"/>
      <c r="J75" s="229"/>
      <c r="K75" s="229"/>
      <c r="L75" s="229"/>
    </row>
    <row r="76" spans="2:12" s="230" customFormat="1" ht="29.25" customHeight="1" x14ac:dyDescent="0.6">
      <c r="D76" s="32"/>
      <c r="E76" s="229"/>
      <c r="F76" s="229"/>
      <c r="G76" s="229"/>
      <c r="H76" s="229"/>
      <c r="I76" s="229"/>
      <c r="J76" s="229"/>
      <c r="K76" s="229"/>
      <c r="L76" s="229"/>
    </row>
    <row r="77" spans="2:12" s="230" customFormat="1" ht="29.25" customHeight="1" x14ac:dyDescent="0.6">
      <c r="D77" s="32"/>
      <c r="E77" s="229"/>
      <c r="F77" s="229"/>
      <c r="G77" s="229"/>
      <c r="H77" s="229"/>
      <c r="I77" s="229"/>
      <c r="J77" s="229"/>
      <c r="K77" s="229"/>
      <c r="L77" s="229"/>
    </row>
    <row r="78" spans="2:12" s="230" customFormat="1" ht="29.25" customHeight="1" x14ac:dyDescent="0.6">
      <c r="D78" s="32"/>
      <c r="E78" s="229"/>
      <c r="F78" s="229"/>
      <c r="G78" s="229"/>
      <c r="H78" s="229"/>
      <c r="I78" s="229"/>
      <c r="J78" s="229"/>
      <c r="K78" s="229"/>
      <c r="L78" s="229"/>
    </row>
    <row r="79" spans="2:12" s="230" customFormat="1" ht="29.25" customHeight="1" x14ac:dyDescent="0.6">
      <c r="D79" s="32"/>
      <c r="E79" s="229"/>
      <c r="F79" s="229"/>
      <c r="G79" s="229"/>
      <c r="H79" s="229"/>
      <c r="I79" s="229"/>
      <c r="J79" s="229"/>
      <c r="K79" s="229"/>
      <c r="L79" s="229"/>
    </row>
    <row r="80" spans="2:12" s="230" customFormat="1" ht="29.25" customHeight="1" x14ac:dyDescent="0.6">
      <c r="D80" s="32"/>
      <c r="E80" s="229"/>
      <c r="F80" s="229"/>
      <c r="G80" s="229"/>
      <c r="H80" s="229"/>
      <c r="I80" s="229"/>
      <c r="J80" s="229"/>
      <c r="K80" s="229"/>
      <c r="L80" s="229"/>
    </row>
    <row r="81" spans="3:12" s="230" customFormat="1" ht="29.25" customHeight="1" x14ac:dyDescent="0.6">
      <c r="D81" s="32"/>
      <c r="E81" s="229"/>
      <c r="F81" s="229"/>
      <c r="G81" s="229"/>
      <c r="H81" s="229"/>
      <c r="I81" s="229"/>
      <c r="J81" s="229"/>
      <c r="K81" s="229"/>
      <c r="L81" s="229"/>
    </row>
    <row r="82" spans="3:12" s="230" customFormat="1" ht="29.25" customHeight="1" x14ac:dyDescent="0.6">
      <c r="D82" s="32"/>
      <c r="E82" s="229"/>
      <c r="F82" s="229"/>
      <c r="G82" s="229"/>
      <c r="H82" s="229"/>
      <c r="I82" s="229"/>
      <c r="J82" s="229"/>
      <c r="K82" s="229"/>
      <c r="L82" s="229"/>
    </row>
    <row r="83" spans="3:12" s="230" customFormat="1" ht="29.25" customHeight="1" x14ac:dyDescent="0.6">
      <c r="D83" s="32"/>
      <c r="E83" s="229"/>
      <c r="F83" s="229"/>
      <c r="G83" s="229"/>
      <c r="H83" s="229"/>
      <c r="I83" s="229"/>
      <c r="J83" s="229"/>
      <c r="K83" s="229"/>
      <c r="L83" s="229"/>
    </row>
    <row r="84" spans="3:12" s="230" customFormat="1" ht="29.25" customHeight="1" x14ac:dyDescent="0.6">
      <c r="D84" s="32"/>
      <c r="E84" s="229"/>
      <c r="F84" s="229"/>
      <c r="G84" s="229"/>
      <c r="H84" s="229"/>
      <c r="I84" s="229"/>
      <c r="J84" s="229"/>
      <c r="K84" s="229"/>
      <c r="L84" s="229"/>
    </row>
    <row r="85" spans="3:12" s="230" customFormat="1" ht="29.25" customHeight="1" x14ac:dyDescent="0.6">
      <c r="D85" s="32"/>
      <c r="E85" s="229"/>
      <c r="F85" s="229"/>
      <c r="G85" s="229"/>
      <c r="H85" s="229"/>
      <c r="I85" s="229"/>
      <c r="J85" s="229"/>
      <c r="K85" s="229"/>
      <c r="L85" s="229"/>
    </row>
    <row r="86" spans="3:12" s="230" customFormat="1" ht="29.25" customHeight="1" x14ac:dyDescent="0.6">
      <c r="D86" s="32"/>
      <c r="E86" s="229"/>
      <c r="F86" s="229"/>
      <c r="G86" s="229"/>
      <c r="H86" s="229"/>
      <c r="I86" s="229"/>
      <c r="J86" s="229"/>
      <c r="K86" s="229"/>
      <c r="L86" s="229"/>
    </row>
    <row r="87" spans="3:12" s="230" customFormat="1" ht="29.25" customHeight="1" x14ac:dyDescent="0.6">
      <c r="D87" s="32"/>
      <c r="E87" s="229"/>
      <c r="F87" s="229"/>
      <c r="G87" s="229"/>
      <c r="H87" s="229"/>
      <c r="I87" s="229"/>
      <c r="J87" s="229"/>
      <c r="K87" s="229"/>
      <c r="L87" s="229"/>
    </row>
    <row r="88" spans="3:12" s="230" customFormat="1" ht="29.25" customHeight="1" x14ac:dyDescent="0.6">
      <c r="D88" s="32"/>
      <c r="E88" s="229"/>
      <c r="F88" s="229"/>
      <c r="G88" s="229"/>
      <c r="H88" s="229"/>
      <c r="I88" s="229"/>
      <c r="J88" s="229"/>
      <c r="K88" s="229"/>
      <c r="L88" s="229"/>
    </row>
    <row r="89" spans="3:12" s="230" customFormat="1" ht="15" customHeight="1" x14ac:dyDescent="0.6">
      <c r="D89" s="32"/>
      <c r="E89" s="229"/>
      <c r="F89" s="229"/>
      <c r="G89" s="229"/>
      <c r="H89" s="229"/>
      <c r="I89" s="229"/>
      <c r="J89" s="229"/>
      <c r="K89" s="229"/>
      <c r="L89" s="229"/>
    </row>
    <row r="90" spans="3:12" s="230" customFormat="1" ht="21.75" customHeight="1" x14ac:dyDescent="0.6">
      <c r="D90" s="32"/>
      <c r="E90" s="229"/>
      <c r="F90" s="229"/>
      <c r="G90" s="229"/>
      <c r="H90" s="229"/>
      <c r="I90" s="229"/>
      <c r="J90" s="229"/>
      <c r="K90" s="229"/>
      <c r="L90" s="229"/>
    </row>
    <row r="91" spans="3:12" s="230" customFormat="1" ht="15" customHeight="1" x14ac:dyDescent="0.6">
      <c r="D91" s="32"/>
      <c r="E91" s="229"/>
      <c r="F91" s="229"/>
      <c r="G91" s="229"/>
      <c r="H91" s="229"/>
      <c r="I91" s="229"/>
      <c r="J91" s="229"/>
      <c r="K91" s="229"/>
      <c r="L91" s="229"/>
    </row>
    <row r="92" spans="3:12" s="21" customFormat="1" ht="29.25" customHeight="1" x14ac:dyDescent="0.6">
      <c r="D92" s="30" t="s">
        <v>19</v>
      </c>
      <c r="E92" s="556" t="s">
        <v>134</v>
      </c>
      <c r="F92" s="556"/>
      <c r="G92" s="556"/>
      <c r="H92" s="556"/>
      <c r="I92" s="556"/>
      <c r="J92" s="556"/>
      <c r="K92" s="556"/>
      <c r="L92" s="556"/>
    </row>
    <row r="93" spans="3:12" s="21" customFormat="1" ht="24" customHeight="1" x14ac:dyDescent="0.6">
      <c r="C93" s="557" t="s">
        <v>144</v>
      </c>
      <c r="D93" s="557"/>
      <c r="E93" s="557"/>
      <c r="F93" s="557"/>
      <c r="G93" s="557"/>
      <c r="H93" s="557"/>
      <c r="I93" s="557"/>
      <c r="J93" s="557"/>
      <c r="K93" s="557"/>
      <c r="L93" s="557"/>
    </row>
    <row r="94" spans="3:12" s="21" customFormat="1" ht="24" customHeight="1" x14ac:dyDescent="0.6">
      <c r="D94" s="32"/>
      <c r="J94" s="34"/>
    </row>
    <row r="95" spans="3:12" s="21" customFormat="1" ht="24" customHeight="1" x14ac:dyDescent="0.6">
      <c r="D95" s="32"/>
    </row>
    <row r="96" spans="3:12" s="21" customFormat="1" ht="24" customHeight="1" x14ac:dyDescent="0.6">
      <c r="D96" s="32"/>
    </row>
    <row r="97" spans="4:17" s="21" customFormat="1" ht="24" customHeight="1" x14ac:dyDescent="0.6">
      <c r="D97" s="32"/>
    </row>
    <row r="98" spans="4:17" s="21" customFormat="1" ht="24" customHeight="1" x14ac:dyDescent="0.6">
      <c r="D98" s="32"/>
    </row>
    <row r="99" spans="4:17" s="21" customFormat="1" ht="24" customHeight="1" x14ac:dyDescent="0.6">
      <c r="D99" s="32"/>
    </row>
    <row r="100" spans="4:17" s="230" customFormat="1" ht="29.25" customHeight="1" x14ac:dyDescent="0.6">
      <c r="D100" s="32"/>
      <c r="E100" s="229"/>
      <c r="F100" s="229"/>
      <c r="G100" s="229"/>
      <c r="H100" s="229"/>
      <c r="I100" s="229"/>
      <c r="J100" s="229"/>
      <c r="K100" s="229"/>
      <c r="L100" s="229"/>
    </row>
    <row r="101" spans="4:17" s="230" customFormat="1" ht="29.25" customHeight="1" x14ac:dyDescent="0.6">
      <c r="D101" s="32"/>
      <c r="E101" s="229"/>
      <c r="F101" s="229"/>
      <c r="G101" s="229"/>
      <c r="H101" s="229"/>
      <c r="I101" s="229"/>
      <c r="J101" s="229"/>
      <c r="K101" s="229"/>
      <c r="L101" s="229"/>
    </row>
    <row r="102" spans="4:17" s="230" customFormat="1" ht="29.25" customHeight="1" x14ac:dyDescent="0.6">
      <c r="D102" s="32"/>
      <c r="E102" s="229"/>
      <c r="F102" s="229"/>
      <c r="G102" s="229"/>
      <c r="H102" s="229"/>
      <c r="I102" s="229"/>
      <c r="J102" s="229"/>
      <c r="K102" s="229"/>
      <c r="L102" s="229"/>
    </row>
    <row r="103" spans="4:17" s="230" customFormat="1" ht="29.25" customHeight="1" x14ac:dyDescent="0.6">
      <c r="D103" s="32"/>
      <c r="E103" s="229"/>
      <c r="F103" s="229"/>
      <c r="G103" s="229"/>
      <c r="H103" s="229"/>
      <c r="I103" s="229"/>
      <c r="J103" s="229"/>
      <c r="K103" s="229"/>
      <c r="L103" s="229"/>
    </row>
    <row r="104" spans="4:17" s="230" customFormat="1" ht="29.25" customHeight="1" x14ac:dyDescent="0.6">
      <c r="D104" s="32"/>
      <c r="E104" s="229"/>
      <c r="F104" s="229"/>
      <c r="G104" s="229"/>
      <c r="H104" s="229"/>
      <c r="I104" s="229"/>
      <c r="J104" s="229"/>
      <c r="K104" s="229"/>
      <c r="L104" s="229"/>
    </row>
    <row r="105" spans="4:17" s="230" customFormat="1" ht="29.25" customHeight="1" x14ac:dyDescent="0.6">
      <c r="D105" s="32"/>
      <c r="E105" s="229"/>
      <c r="F105" s="229"/>
      <c r="G105" s="229"/>
      <c r="H105" s="229"/>
      <c r="I105" s="229"/>
      <c r="J105" s="229"/>
      <c r="K105" s="229"/>
      <c r="L105" s="229"/>
    </row>
    <row r="106" spans="4:17" s="230" customFormat="1" ht="29.25" customHeight="1" x14ac:dyDescent="0.6">
      <c r="D106" s="32"/>
      <c r="E106" s="229"/>
      <c r="F106" s="229"/>
      <c r="G106" s="229"/>
      <c r="H106" s="229"/>
      <c r="I106" s="229"/>
      <c r="J106" s="229"/>
      <c r="K106" s="229"/>
      <c r="L106" s="229"/>
    </row>
    <row r="107" spans="4:17" s="230" customFormat="1" ht="29.25" customHeight="1" x14ac:dyDescent="0.6">
      <c r="D107" s="32"/>
      <c r="E107" s="229"/>
      <c r="F107" s="229"/>
      <c r="G107" s="229"/>
      <c r="H107" s="229"/>
      <c r="I107" s="229"/>
      <c r="J107" s="229"/>
      <c r="K107" s="229"/>
      <c r="L107" s="229"/>
    </row>
    <row r="108" spans="4:17" s="230" customFormat="1" ht="29.25" customHeight="1" x14ac:dyDescent="0.6">
      <c r="D108" s="32"/>
      <c r="E108" s="229"/>
      <c r="F108" s="229"/>
      <c r="G108" s="229"/>
      <c r="H108" s="229"/>
      <c r="I108" s="229"/>
      <c r="J108" s="229"/>
      <c r="K108" s="229"/>
      <c r="L108" s="229"/>
    </row>
    <row r="109" spans="4:17" s="230" customFormat="1" ht="29.25" customHeight="1" x14ac:dyDescent="0.6">
      <c r="D109" s="32"/>
      <c r="E109" s="229"/>
      <c r="F109" s="229"/>
      <c r="G109" s="229"/>
      <c r="H109" s="229"/>
      <c r="I109" s="229"/>
      <c r="J109" s="229"/>
      <c r="K109" s="229"/>
      <c r="L109" s="229"/>
    </row>
    <row r="110" spans="4:17" s="230" customFormat="1" ht="29.25" customHeight="1" x14ac:dyDescent="0.6">
      <c r="D110" s="32"/>
      <c r="E110" s="229"/>
      <c r="F110" s="229"/>
      <c r="G110" s="229"/>
      <c r="H110" s="229"/>
      <c r="I110" s="229"/>
      <c r="J110" s="229"/>
      <c r="K110" s="229"/>
      <c r="L110" s="229"/>
    </row>
    <row r="111" spans="4:17" s="230" customFormat="1" ht="12" customHeight="1" x14ac:dyDescent="0.6">
      <c r="D111" s="32"/>
      <c r="E111" s="229"/>
      <c r="F111" s="229"/>
      <c r="G111" s="229"/>
      <c r="H111" s="229"/>
      <c r="I111" s="229"/>
      <c r="J111" s="229"/>
      <c r="K111" s="229"/>
      <c r="L111" s="229"/>
    </row>
    <row r="112" spans="4:17" s="21" customFormat="1" ht="24" customHeight="1" x14ac:dyDescent="0.6">
      <c r="D112" s="30" t="s">
        <v>20</v>
      </c>
      <c r="E112" s="565" t="s">
        <v>39</v>
      </c>
      <c r="F112" s="565"/>
      <c r="G112" s="565"/>
      <c r="H112" s="565"/>
      <c r="I112" s="565"/>
      <c r="J112" s="565"/>
      <c r="K112" s="565"/>
      <c r="L112" s="565"/>
      <c r="P112" s="33"/>
      <c r="Q112" s="33"/>
    </row>
    <row r="113" spans="2:12" s="21" customFormat="1" ht="24" customHeight="1" x14ac:dyDescent="0.6">
      <c r="D113" s="30" t="s">
        <v>21</v>
      </c>
      <c r="E113" s="21" t="s">
        <v>40</v>
      </c>
    </row>
    <row r="114" spans="2:12" s="21" customFormat="1" ht="24" customHeight="1" x14ac:dyDescent="0.6">
      <c r="D114" s="30" t="s">
        <v>41</v>
      </c>
      <c r="E114" s="21" t="s">
        <v>45</v>
      </c>
    </row>
    <row r="116" spans="2:12" s="21" customFormat="1" ht="21.75" customHeight="1" x14ac:dyDescent="0.6">
      <c r="B116" s="575" t="s">
        <v>52</v>
      </c>
      <c r="C116" s="575"/>
      <c r="D116" s="576"/>
      <c r="E116" s="576"/>
      <c r="F116" s="576"/>
      <c r="G116" s="576"/>
      <c r="H116" s="576"/>
      <c r="I116" s="576"/>
      <c r="J116" s="576"/>
      <c r="K116" s="576"/>
    </row>
    <row r="117" spans="2:12" ht="54.75" customHeight="1" x14ac:dyDescent="0.55000000000000004">
      <c r="C117" s="556" t="s">
        <v>53</v>
      </c>
      <c r="D117" s="556"/>
      <c r="E117" s="556"/>
      <c r="F117" s="556"/>
      <c r="G117" s="556"/>
      <c r="H117" s="556"/>
      <c r="I117" s="556"/>
      <c r="J117" s="556"/>
      <c r="K117" s="556"/>
      <c r="L117" s="556"/>
    </row>
    <row r="118" spans="2:12" ht="29.25" customHeight="1" x14ac:dyDescent="0.55000000000000004"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2:12" ht="21" customHeight="1" x14ac:dyDescent="0.55000000000000004"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2:12" s="18" customFormat="1" ht="32.25" customHeight="1" x14ac:dyDescent="0.2">
      <c r="B120" s="583" t="s">
        <v>54</v>
      </c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</row>
    <row r="121" spans="2:12" s="35" customFormat="1" ht="32.25" customHeight="1" x14ac:dyDescent="0.2">
      <c r="B121" s="567" t="s">
        <v>46</v>
      </c>
      <c r="C121" s="567"/>
      <c r="D121" s="567"/>
      <c r="E121" s="567"/>
      <c r="F121" s="568" t="s">
        <v>44</v>
      </c>
      <c r="G121" s="568"/>
      <c r="H121" s="568"/>
      <c r="I121" s="568"/>
      <c r="J121" s="569" t="s">
        <v>43</v>
      </c>
      <c r="K121" s="569"/>
      <c r="L121" s="569"/>
    </row>
    <row r="122" spans="2:12" s="21" customFormat="1" ht="18" customHeight="1" x14ac:dyDescent="0.6"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2:12" s="3" customFormat="1" ht="21.75" customHeight="1" x14ac:dyDescent="0.55000000000000004"/>
    <row r="124" spans="2:12" s="3" customFormat="1" ht="21.75" customHeight="1" x14ac:dyDescent="0.55000000000000004"/>
    <row r="125" spans="2:12" s="3" customFormat="1" ht="68.25" customHeight="1" x14ac:dyDescent="0.55000000000000004"/>
    <row r="126" spans="2:12" ht="38.25" customHeight="1" x14ac:dyDescent="0.55000000000000004">
      <c r="B126" s="555" t="s">
        <v>26</v>
      </c>
      <c r="C126" s="555"/>
      <c r="D126" s="555"/>
      <c r="E126" s="555"/>
      <c r="F126" s="555"/>
      <c r="G126" s="555"/>
      <c r="H126" s="555"/>
      <c r="I126" s="555"/>
      <c r="J126" s="555"/>
      <c r="K126" s="555"/>
      <c r="L126" s="555"/>
    </row>
    <row r="127" spans="2:12" ht="27" customHeight="1" x14ac:dyDescent="0.55000000000000004">
      <c r="B127" s="584" t="s">
        <v>138</v>
      </c>
      <c r="C127" s="584"/>
      <c r="D127" s="584"/>
      <c r="E127" s="584"/>
      <c r="F127" s="584"/>
      <c r="G127" s="584"/>
      <c r="H127" s="584"/>
      <c r="I127" s="584"/>
      <c r="J127" s="584"/>
      <c r="K127" s="584"/>
      <c r="L127" s="584"/>
    </row>
    <row r="128" spans="2:12" ht="36.75" customHeight="1" x14ac:dyDescent="0.55000000000000004">
      <c r="B128" s="579" t="s">
        <v>57</v>
      </c>
      <c r="C128" s="579"/>
      <c r="D128" s="579"/>
      <c r="E128" s="579"/>
      <c r="F128" s="579"/>
      <c r="G128" s="579"/>
      <c r="H128" s="579"/>
      <c r="I128" s="579"/>
      <c r="J128" s="579"/>
      <c r="K128" s="579"/>
      <c r="L128" s="579"/>
    </row>
    <row r="129" spans="2:16" s="37" customFormat="1" ht="15.75" customHeight="1" x14ac:dyDescent="0.4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2:16" ht="25.5" customHeight="1" x14ac:dyDescent="0.55000000000000004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2:16" ht="25.5" customHeight="1" x14ac:dyDescent="0.55000000000000004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2:16" ht="25.5" customHeight="1" x14ac:dyDescent="0.55000000000000004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2:16" ht="25.5" customHeight="1" x14ac:dyDescent="0.55000000000000004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</row>
    <row r="134" spans="2:16" ht="25.5" customHeight="1" x14ac:dyDescent="0.55000000000000004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</row>
    <row r="135" spans="2:16" ht="25.5" customHeight="1" x14ac:dyDescent="0.55000000000000004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</row>
    <row r="136" spans="2:16" ht="25.5" customHeight="1" x14ac:dyDescent="0.55000000000000004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</row>
    <row r="137" spans="2:16" ht="25.5" customHeight="1" x14ac:dyDescent="0.55000000000000004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2:16" s="37" customFormat="1" ht="19.5" customHeight="1" x14ac:dyDescent="0.45"/>
    <row r="139" spans="2:16" s="40" customFormat="1" ht="31.5" customHeight="1" x14ac:dyDescent="1.1000000000000001">
      <c r="B139" s="582" t="str">
        <f>'ReadMe TAP P.3'!$E$10&amp;'ReadMe TAP P.3'!$H$10</f>
        <v>โรงเรียนบ้านทุ่งยาว</v>
      </c>
      <c r="C139" s="582"/>
      <c r="D139" s="582"/>
      <c r="E139" s="582"/>
      <c r="F139" s="582"/>
      <c r="G139" s="582"/>
      <c r="H139" s="582"/>
      <c r="I139" s="582"/>
      <c r="J139" s="582"/>
      <c r="K139" s="582"/>
      <c r="L139" s="582"/>
      <c r="M139" s="39"/>
      <c r="N139" s="39"/>
      <c r="O139" s="39"/>
      <c r="P139" s="39"/>
    </row>
    <row r="140" spans="2:16" s="21" customFormat="1" ht="26.25" customHeight="1" x14ac:dyDescent="0.6">
      <c r="B140" s="579" t="str">
        <f>'ReadMe TAP P.3'!$E$13&amp;'ReadMe TAP P.3'!$H$13&amp;"  "&amp;'ReadMe TAP P.3'!$E$14&amp;'ReadMe TAP P.3'!$H$14</f>
        <v>อำเภอเวียงป่าเป้า  จังหวัดเชียงราย</v>
      </c>
      <c r="C140" s="579"/>
      <c r="D140" s="579"/>
      <c r="E140" s="579"/>
      <c r="F140" s="579"/>
      <c r="G140" s="579"/>
      <c r="H140" s="579"/>
      <c r="I140" s="579"/>
      <c r="J140" s="579"/>
      <c r="K140" s="579"/>
      <c r="L140" s="579"/>
      <c r="M140" s="41"/>
      <c r="N140" s="41"/>
      <c r="O140" s="41"/>
      <c r="P140" s="41"/>
    </row>
    <row r="141" spans="2:16" s="21" customFormat="1" ht="28.5" customHeight="1" x14ac:dyDescent="0.6">
      <c r="B141" s="580" t="str">
        <f>'ReadMe TAP P.3'!$E$11&amp;'ReadMe TAP P.3'!$H$11</f>
        <v>สำนักงานเขตพื้นที่การศึกษาประถมศึกษาเชียงราย เขต 2</v>
      </c>
      <c r="C141" s="580"/>
      <c r="D141" s="580"/>
      <c r="E141" s="580"/>
      <c r="F141" s="580"/>
      <c r="G141" s="580"/>
      <c r="H141" s="580"/>
      <c r="I141" s="580"/>
      <c r="J141" s="580"/>
      <c r="K141" s="580"/>
      <c r="L141" s="580"/>
      <c r="M141" s="25"/>
    </row>
    <row r="142" spans="2:16" s="21" customFormat="1" ht="21.75" customHeight="1" x14ac:dyDescent="0.6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</row>
    <row r="143" spans="2:16" s="3" customFormat="1" ht="21.75" customHeight="1" x14ac:dyDescent="0.55000000000000004"/>
    <row r="144" spans="2:16" s="3" customFormat="1" ht="38.25" customHeight="1" x14ac:dyDescent="0.55000000000000004"/>
    <row r="145" spans="2:16" ht="45" customHeight="1" x14ac:dyDescent="0.55000000000000004">
      <c r="B145" s="581"/>
      <c r="C145" s="581"/>
      <c r="D145" s="581"/>
      <c r="E145" s="581"/>
      <c r="F145" s="581"/>
      <c r="G145" s="581"/>
      <c r="H145" s="581"/>
      <c r="I145" s="581"/>
      <c r="J145" s="581"/>
      <c r="K145" s="581"/>
      <c r="L145" s="581"/>
    </row>
    <row r="146" spans="2:16" ht="33" customHeight="1" x14ac:dyDescent="0.55000000000000004">
      <c r="B146" s="578"/>
      <c r="C146" s="578"/>
      <c r="D146" s="578"/>
      <c r="E146" s="578"/>
      <c r="F146" s="578"/>
      <c r="G146" s="578"/>
      <c r="H146" s="578"/>
      <c r="I146" s="578"/>
      <c r="J146" s="578"/>
      <c r="K146" s="578"/>
      <c r="L146" s="578"/>
    </row>
    <row r="147" spans="2:16" ht="36.75" customHeight="1" x14ac:dyDescent="0.55000000000000004">
      <c r="B147" s="577"/>
      <c r="C147" s="577"/>
      <c r="D147" s="577"/>
      <c r="E147" s="577"/>
      <c r="F147" s="577"/>
      <c r="G147" s="577"/>
      <c r="H147" s="577"/>
      <c r="I147" s="577"/>
      <c r="J147" s="577"/>
      <c r="K147" s="577"/>
      <c r="L147" s="577"/>
    </row>
    <row r="148" spans="2:16" ht="25.5" customHeight="1" x14ac:dyDescent="0.55000000000000004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</row>
    <row r="149" spans="2:16" ht="25.5" customHeight="1" x14ac:dyDescent="0.55000000000000004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</row>
    <row r="150" spans="2:16" ht="25.5" customHeight="1" x14ac:dyDescent="0.55000000000000004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</row>
    <row r="151" spans="2:16" ht="25.5" customHeight="1" x14ac:dyDescent="0.55000000000000004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</row>
    <row r="152" spans="2:16" ht="25.5" customHeight="1" x14ac:dyDescent="0.55000000000000004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</row>
    <row r="153" spans="2:16" ht="25.5" customHeight="1" x14ac:dyDescent="0.55000000000000004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</row>
    <row r="154" spans="2:16" ht="25.5" customHeight="1" x14ac:dyDescent="0.55000000000000004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</row>
    <row r="155" spans="2:16" ht="25.5" customHeight="1" x14ac:dyDescent="0.55000000000000004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</row>
    <row r="156" spans="2:16" ht="30.75" customHeight="1" x14ac:dyDescent="0.55000000000000004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</row>
    <row r="157" spans="2:16" ht="21" customHeight="1" x14ac:dyDescent="0.55000000000000004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</row>
    <row r="158" spans="2:16" ht="22.5" customHeight="1" x14ac:dyDescent="0.55000000000000004">
      <c r="B158" s="38"/>
      <c r="L158" s="38"/>
    </row>
    <row r="159" spans="2:16" ht="24" customHeight="1" x14ac:dyDescent="0.85">
      <c r="B159" s="43"/>
      <c r="C159" s="574" t="s">
        <v>29</v>
      </c>
      <c r="D159" s="574"/>
      <c r="E159" s="574"/>
      <c r="F159" s="574"/>
      <c r="G159" s="574"/>
      <c r="H159" s="574"/>
      <c r="I159" s="574"/>
      <c r="J159" s="574"/>
      <c r="K159" s="574"/>
      <c r="L159" s="43"/>
    </row>
    <row r="160" spans="2:16" s="40" customFormat="1" ht="21.75" customHeight="1" x14ac:dyDescent="1.1000000000000001">
      <c r="B160" s="44"/>
      <c r="C160" s="573" t="s">
        <v>60</v>
      </c>
      <c r="D160" s="573"/>
      <c r="E160" s="573"/>
      <c r="F160" s="573"/>
      <c r="G160" s="573"/>
      <c r="H160" s="573"/>
      <c r="I160" s="573"/>
      <c r="J160" s="573"/>
      <c r="K160" s="573"/>
      <c r="L160" s="44"/>
      <c r="M160" s="39"/>
      <c r="N160" s="39"/>
      <c r="O160" s="39"/>
      <c r="P160" s="39"/>
    </row>
    <row r="161" spans="2:16" s="21" customFormat="1" ht="15.75" customHeight="1" x14ac:dyDescent="0.6">
      <c r="B161" s="45"/>
      <c r="C161" s="574"/>
      <c r="D161" s="574"/>
      <c r="E161" s="574"/>
      <c r="F161" s="574"/>
      <c r="G161" s="574"/>
      <c r="H161" s="574"/>
      <c r="I161" s="574"/>
      <c r="J161" s="574"/>
      <c r="K161" s="574"/>
      <c r="L161" s="45"/>
      <c r="M161" s="41"/>
      <c r="N161" s="41"/>
      <c r="O161" s="41"/>
      <c r="P161" s="41"/>
    </row>
    <row r="162" spans="2:16" s="21" customFormat="1" ht="33.75" customHeight="1" x14ac:dyDescent="0.6"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25"/>
    </row>
    <row r="163" spans="2:16" s="21" customFormat="1" ht="21.75" customHeight="1" x14ac:dyDescent="0.6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</row>
  </sheetData>
  <sheetProtection password="CF73" sheet="1" objects="1" scenarios="1"/>
  <mergeCells count="57">
    <mergeCell ref="C160:K160"/>
    <mergeCell ref="C161:K161"/>
    <mergeCell ref="C117:L117"/>
    <mergeCell ref="B116:C116"/>
    <mergeCell ref="D116:K116"/>
    <mergeCell ref="B147:L147"/>
    <mergeCell ref="B146:L146"/>
    <mergeCell ref="B140:L140"/>
    <mergeCell ref="B141:L141"/>
    <mergeCell ref="B145:L145"/>
    <mergeCell ref="C159:K159"/>
    <mergeCell ref="B139:L139"/>
    <mergeCell ref="B120:L120"/>
    <mergeCell ref="B127:L127"/>
    <mergeCell ref="B128:L128"/>
    <mergeCell ref="D28:L28"/>
    <mergeCell ref="E30:L30"/>
    <mergeCell ref="E32:L32"/>
    <mergeCell ref="E34:L34"/>
    <mergeCell ref="B121:E121"/>
    <mergeCell ref="F121:I121"/>
    <mergeCell ref="J121:L121"/>
    <mergeCell ref="E36:L37"/>
    <mergeCell ref="E39:L39"/>
    <mergeCell ref="E41:L41"/>
    <mergeCell ref="E43:L43"/>
    <mergeCell ref="E50:L51"/>
    <mergeCell ref="E112:L112"/>
    <mergeCell ref="B72:L72"/>
    <mergeCell ref="E11:G11"/>
    <mergeCell ref="H11:J11"/>
    <mergeCell ref="E12:G12"/>
    <mergeCell ref="H12:J12"/>
    <mergeCell ref="B126:L126"/>
    <mergeCell ref="E92:L92"/>
    <mergeCell ref="C93:L93"/>
    <mergeCell ref="E45:L45"/>
    <mergeCell ref="D26:L26"/>
    <mergeCell ref="E13:G13"/>
    <mergeCell ref="H13:J13"/>
    <mergeCell ref="B18:L18"/>
    <mergeCell ref="B19:E19"/>
    <mergeCell ref="F19:I19"/>
    <mergeCell ref="J19:L19"/>
    <mergeCell ref="B22:L22"/>
    <mergeCell ref="B1:L1"/>
    <mergeCell ref="B3:L3"/>
    <mergeCell ref="B4:L4"/>
    <mergeCell ref="B5:L5"/>
    <mergeCell ref="E10:G10"/>
    <mergeCell ref="H10:J10"/>
    <mergeCell ref="B23:L23"/>
    <mergeCell ref="B24:L24"/>
    <mergeCell ref="B25:L25"/>
    <mergeCell ref="E14:G14"/>
    <mergeCell ref="H14:J14"/>
    <mergeCell ref="B16:L16"/>
  </mergeCells>
  <hyperlinks>
    <hyperlink ref="B19:E19" r:id="rId1" display="e-Mail : swbangngirn@esdc.go.th"/>
    <hyperlink ref="F19:I19" r:id="rId2" display=" Facebook : Suwit Bangngirn "/>
    <hyperlink ref="J19:L19" r:id="rId3" display="LineID : suwit_bangngirn"/>
    <hyperlink ref="B121:E121" r:id="rId4" display="e-Mail : swbangngirn@esdc.go.th"/>
    <hyperlink ref="F121:I121" r:id="rId5" display=" Facebook : Suwit Bangngirn "/>
    <hyperlink ref="J121:L121" r:id="rId6" display="LineID : suwit_bangngirn"/>
  </hyperlinks>
  <pageMargins left="0.75" right="0.75" top="0.55000000000000004" bottom="0.25" header="0.31496062992126" footer="0.31496062992126"/>
  <pageSetup paperSize="9" orientation="landscape" horizontalDpi="4294967294" r:id="rId7"/>
  <rowBreaks count="7" manualBreakCount="7">
    <brk id="20" max="16383" man="1"/>
    <brk id="48" max="16383" man="1"/>
    <brk id="71" max="16383" man="1"/>
    <brk id="90" max="16383" man="1"/>
    <brk id="91" max="16383" man="1"/>
    <brk id="110" max="16383" man="1"/>
    <brk id="122" max="16383" man="1"/>
  </rowBreak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O845"/>
  <sheetViews>
    <sheetView showZeros="0" zoomScale="70" zoomScaleNormal="70" zoomScalePageLayoutView="70" workbookViewId="0"/>
  </sheetViews>
  <sheetFormatPr defaultColWidth="9.140625" defaultRowHeight="24" x14ac:dyDescent="0.55000000000000004"/>
  <cols>
    <col min="1" max="1" width="1.85546875" style="143" customWidth="1"/>
    <col min="2" max="16" width="9.140625" style="143"/>
    <col min="17" max="17" width="2" style="143" customWidth="1"/>
    <col min="18" max="16384" width="9.140625" style="143"/>
  </cols>
  <sheetData>
    <row r="1" spans="3:15" ht="27" x14ac:dyDescent="0.6">
      <c r="C1" s="671" t="s">
        <v>132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</row>
    <row r="2" spans="3:15" ht="23.25" customHeight="1" x14ac:dyDescent="0.6">
      <c r="C2" s="672" t="s">
        <v>57</v>
      </c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3" spans="3:15" ht="33.75" customHeight="1" x14ac:dyDescent="0.55000000000000004">
      <c r="C3" s="146" t="s">
        <v>1</v>
      </c>
      <c r="D3" s="145">
        <f>Linkx2!$A$36</f>
        <v>31</v>
      </c>
      <c r="F3" s="673">
        <f>Linkx2!$B$36</f>
        <v>0</v>
      </c>
      <c r="G3" s="673"/>
      <c r="H3" s="673"/>
      <c r="I3" s="673"/>
      <c r="J3" s="673"/>
      <c r="K3" s="673"/>
      <c r="L3" s="673"/>
    </row>
    <row r="22" spans="3:15" ht="15" customHeight="1" x14ac:dyDescent="0.55000000000000004"/>
    <row r="23" spans="3:15" ht="27" x14ac:dyDescent="0.6">
      <c r="C23" s="671" t="s">
        <v>132</v>
      </c>
      <c r="D23" s="671"/>
      <c r="E23" s="671"/>
      <c r="F23" s="671"/>
      <c r="G23" s="671"/>
      <c r="H23" s="671"/>
      <c r="I23" s="671"/>
      <c r="J23" s="671"/>
      <c r="K23" s="671"/>
      <c r="L23" s="671"/>
      <c r="M23" s="671"/>
      <c r="N23" s="671"/>
      <c r="O23" s="671"/>
    </row>
    <row r="24" spans="3:15" ht="23.25" customHeight="1" x14ac:dyDescent="0.6">
      <c r="C24" s="672" t="s">
        <v>57</v>
      </c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</row>
    <row r="25" spans="3:15" ht="33.75" customHeight="1" x14ac:dyDescent="0.55000000000000004">
      <c r="C25" s="146" t="s">
        <v>1</v>
      </c>
      <c r="D25" s="145">
        <f>Linkx2!$A$37</f>
        <v>32</v>
      </c>
      <c r="F25" s="673">
        <f>Linkx2!$B$37</f>
        <v>0</v>
      </c>
      <c r="G25" s="673"/>
      <c r="H25" s="673"/>
      <c r="I25" s="673"/>
      <c r="J25" s="673"/>
      <c r="K25" s="673"/>
      <c r="L25" s="673"/>
    </row>
    <row r="44" spans="3:15" ht="15" customHeight="1" x14ac:dyDescent="0.55000000000000004"/>
    <row r="45" spans="3:15" ht="27" x14ac:dyDescent="0.6">
      <c r="C45" s="671" t="s">
        <v>132</v>
      </c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</row>
    <row r="46" spans="3:15" ht="23.25" customHeight="1" x14ac:dyDescent="0.6">
      <c r="C46" s="672" t="s">
        <v>57</v>
      </c>
      <c r="D46" s="672"/>
      <c r="E46" s="672"/>
      <c r="F46" s="672"/>
      <c r="G46" s="672"/>
      <c r="H46" s="672"/>
      <c r="I46" s="672"/>
      <c r="J46" s="672"/>
      <c r="K46" s="672"/>
      <c r="L46" s="672"/>
      <c r="M46" s="672"/>
      <c r="N46" s="672"/>
      <c r="O46" s="672"/>
    </row>
    <row r="47" spans="3:15" ht="33.75" customHeight="1" x14ac:dyDescent="0.55000000000000004">
      <c r="C47" s="146" t="s">
        <v>1</v>
      </c>
      <c r="D47" s="145">
        <f>Linkx2!$A$38</f>
        <v>33</v>
      </c>
      <c r="F47" s="673">
        <f>Linkx2!$B$38</f>
        <v>0</v>
      </c>
      <c r="G47" s="673"/>
      <c r="H47" s="673"/>
      <c r="I47" s="673"/>
      <c r="J47" s="673"/>
      <c r="K47" s="673"/>
      <c r="L47" s="673"/>
    </row>
    <row r="66" spans="3:15" ht="15" customHeight="1" x14ac:dyDescent="0.55000000000000004"/>
    <row r="67" spans="3:15" ht="27" x14ac:dyDescent="0.6">
      <c r="C67" s="671" t="s">
        <v>132</v>
      </c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</row>
    <row r="68" spans="3:15" ht="23.25" customHeight="1" x14ac:dyDescent="0.6">
      <c r="C68" s="672" t="s">
        <v>57</v>
      </c>
      <c r="D68" s="672"/>
      <c r="E68" s="672"/>
      <c r="F68" s="672"/>
      <c r="G68" s="672"/>
      <c r="H68" s="672"/>
      <c r="I68" s="672"/>
      <c r="J68" s="672"/>
      <c r="K68" s="672"/>
      <c r="L68" s="672"/>
      <c r="M68" s="672"/>
      <c r="N68" s="672"/>
      <c r="O68" s="672"/>
    </row>
    <row r="69" spans="3:15" ht="33.75" customHeight="1" x14ac:dyDescent="0.55000000000000004">
      <c r="C69" s="146" t="s">
        <v>1</v>
      </c>
      <c r="D69" s="145">
        <f>Linkx2!$A$39</f>
        <v>34</v>
      </c>
      <c r="F69" s="673">
        <f>Linkx2!$B$39</f>
        <v>0</v>
      </c>
      <c r="G69" s="673"/>
      <c r="H69" s="673"/>
      <c r="I69" s="673"/>
      <c r="J69" s="673"/>
      <c r="K69" s="673"/>
      <c r="L69" s="673"/>
    </row>
    <row r="88" spans="3:15" ht="15" customHeight="1" x14ac:dyDescent="0.55000000000000004"/>
    <row r="89" spans="3:15" ht="27" x14ac:dyDescent="0.6">
      <c r="C89" s="671" t="s">
        <v>132</v>
      </c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1"/>
    </row>
    <row r="90" spans="3:15" ht="23.25" customHeight="1" x14ac:dyDescent="0.6">
      <c r="C90" s="672" t="s">
        <v>57</v>
      </c>
      <c r="D90" s="672"/>
      <c r="E90" s="672"/>
      <c r="F90" s="672"/>
      <c r="G90" s="672"/>
      <c r="H90" s="672"/>
      <c r="I90" s="672"/>
      <c r="J90" s="672"/>
      <c r="K90" s="672"/>
      <c r="L90" s="672"/>
      <c r="M90" s="672"/>
      <c r="N90" s="672"/>
      <c r="O90" s="672"/>
    </row>
    <row r="91" spans="3:15" ht="33.75" customHeight="1" x14ac:dyDescent="0.55000000000000004">
      <c r="C91" s="146" t="s">
        <v>1</v>
      </c>
      <c r="D91" s="145">
        <f>Linkx2!$A$40</f>
        <v>35</v>
      </c>
      <c r="F91" s="673">
        <f>Linkx2!$B$40</f>
        <v>0</v>
      </c>
      <c r="G91" s="673"/>
      <c r="H91" s="673"/>
      <c r="I91" s="673"/>
      <c r="J91" s="673"/>
      <c r="K91" s="673"/>
      <c r="L91" s="673"/>
    </row>
    <row r="110" spans="3:15" ht="15" customHeight="1" x14ac:dyDescent="0.55000000000000004"/>
    <row r="111" spans="3:15" ht="27" x14ac:dyDescent="0.6">
      <c r="C111" s="671" t="s">
        <v>132</v>
      </c>
      <c r="D111" s="671"/>
      <c r="E111" s="671"/>
      <c r="F111" s="671"/>
      <c r="G111" s="671"/>
      <c r="H111" s="671"/>
      <c r="I111" s="671"/>
      <c r="J111" s="671"/>
      <c r="K111" s="671"/>
      <c r="L111" s="671"/>
      <c r="M111" s="671"/>
      <c r="N111" s="671"/>
      <c r="O111" s="671"/>
    </row>
    <row r="112" spans="3:15" ht="23.25" customHeight="1" x14ac:dyDescent="0.6">
      <c r="C112" s="672" t="s">
        <v>57</v>
      </c>
      <c r="D112" s="672"/>
      <c r="E112" s="672"/>
      <c r="F112" s="672"/>
      <c r="G112" s="672"/>
      <c r="H112" s="672"/>
      <c r="I112" s="672"/>
      <c r="J112" s="672"/>
      <c r="K112" s="672"/>
      <c r="L112" s="672"/>
      <c r="M112" s="672"/>
      <c r="N112" s="672"/>
      <c r="O112" s="672"/>
    </row>
    <row r="113" spans="3:12" ht="33.75" customHeight="1" x14ac:dyDescent="0.55000000000000004">
      <c r="C113" s="146" t="s">
        <v>1</v>
      </c>
      <c r="D113" s="145">
        <f>Linkx2!$A$41</f>
        <v>36</v>
      </c>
      <c r="F113" s="673">
        <f>Linkx2!$B$41</f>
        <v>0</v>
      </c>
      <c r="G113" s="673"/>
      <c r="H113" s="673"/>
      <c r="I113" s="673"/>
      <c r="J113" s="673"/>
      <c r="K113" s="673"/>
      <c r="L113" s="673"/>
    </row>
    <row r="132" spans="3:15" ht="15" customHeight="1" x14ac:dyDescent="0.55000000000000004"/>
    <row r="133" spans="3:15" ht="27" x14ac:dyDescent="0.6">
      <c r="C133" s="671" t="s">
        <v>132</v>
      </c>
      <c r="D133" s="671"/>
      <c r="E133" s="671"/>
      <c r="F133" s="671"/>
      <c r="G133" s="671"/>
      <c r="H133" s="671"/>
      <c r="I133" s="671"/>
      <c r="J133" s="671"/>
      <c r="K133" s="671"/>
      <c r="L133" s="671"/>
      <c r="M133" s="671"/>
      <c r="N133" s="671"/>
      <c r="O133" s="671"/>
    </row>
    <row r="134" spans="3:15" ht="23.25" customHeight="1" x14ac:dyDescent="0.6">
      <c r="C134" s="672" t="s">
        <v>57</v>
      </c>
      <c r="D134" s="672"/>
      <c r="E134" s="672"/>
      <c r="F134" s="672"/>
      <c r="G134" s="672"/>
      <c r="H134" s="672"/>
      <c r="I134" s="672"/>
      <c r="J134" s="672"/>
      <c r="K134" s="672"/>
      <c r="L134" s="672"/>
      <c r="M134" s="672"/>
      <c r="N134" s="672"/>
      <c r="O134" s="672"/>
    </row>
    <row r="135" spans="3:15" ht="33.75" customHeight="1" x14ac:dyDescent="0.55000000000000004">
      <c r="C135" s="146" t="s">
        <v>1</v>
      </c>
      <c r="D135" s="145">
        <f>Linkx2!$A$42</f>
        <v>37</v>
      </c>
      <c r="F135" s="673">
        <f>Linkx2!$B$42</f>
        <v>0</v>
      </c>
      <c r="G135" s="673"/>
      <c r="H135" s="673"/>
      <c r="I135" s="673"/>
      <c r="J135" s="673"/>
      <c r="K135" s="673"/>
      <c r="L135" s="673"/>
    </row>
    <row r="154" spans="3:15" ht="15" customHeight="1" x14ac:dyDescent="0.55000000000000004"/>
    <row r="155" spans="3:15" ht="27" x14ac:dyDescent="0.6">
      <c r="C155" s="671" t="s">
        <v>132</v>
      </c>
      <c r="D155" s="671"/>
      <c r="E155" s="671"/>
      <c r="F155" s="671"/>
      <c r="G155" s="671"/>
      <c r="H155" s="671"/>
      <c r="I155" s="671"/>
      <c r="J155" s="671"/>
      <c r="K155" s="671"/>
      <c r="L155" s="671"/>
      <c r="M155" s="671"/>
      <c r="N155" s="671"/>
      <c r="O155" s="671"/>
    </row>
    <row r="156" spans="3:15" ht="23.25" customHeight="1" x14ac:dyDescent="0.6">
      <c r="C156" s="672" t="s">
        <v>57</v>
      </c>
      <c r="D156" s="672"/>
      <c r="E156" s="672"/>
      <c r="F156" s="672"/>
      <c r="G156" s="672"/>
      <c r="H156" s="672"/>
      <c r="I156" s="672"/>
      <c r="J156" s="672"/>
      <c r="K156" s="672"/>
      <c r="L156" s="672"/>
      <c r="M156" s="672"/>
      <c r="N156" s="672"/>
      <c r="O156" s="672"/>
    </row>
    <row r="157" spans="3:15" ht="33.75" customHeight="1" x14ac:dyDescent="0.55000000000000004">
      <c r="C157" s="146" t="s">
        <v>1</v>
      </c>
      <c r="D157" s="145">
        <f>Linkx2!$A$43</f>
        <v>38</v>
      </c>
      <c r="F157" s="673">
        <f>Linkx2!$B$43</f>
        <v>0</v>
      </c>
      <c r="G157" s="673"/>
      <c r="H157" s="673"/>
      <c r="I157" s="673"/>
      <c r="J157" s="673"/>
      <c r="K157" s="673"/>
      <c r="L157" s="673"/>
    </row>
    <row r="176" ht="15" customHeight="1" x14ac:dyDescent="0.55000000000000004"/>
    <row r="177" spans="3:15" ht="27" x14ac:dyDescent="0.6">
      <c r="C177" s="671" t="s">
        <v>132</v>
      </c>
      <c r="D177" s="671"/>
      <c r="E177" s="671"/>
      <c r="F177" s="671"/>
      <c r="G177" s="671"/>
      <c r="H177" s="671"/>
      <c r="I177" s="671"/>
      <c r="J177" s="671"/>
      <c r="K177" s="671"/>
      <c r="L177" s="671"/>
      <c r="M177" s="671"/>
      <c r="N177" s="671"/>
      <c r="O177" s="671"/>
    </row>
    <row r="178" spans="3:15" ht="23.25" customHeight="1" x14ac:dyDescent="0.6">
      <c r="C178" s="672" t="s">
        <v>57</v>
      </c>
      <c r="D178" s="672"/>
      <c r="E178" s="672"/>
      <c r="F178" s="672"/>
      <c r="G178" s="672"/>
      <c r="H178" s="672"/>
      <c r="I178" s="672"/>
      <c r="J178" s="672"/>
      <c r="K178" s="672"/>
      <c r="L178" s="672"/>
      <c r="M178" s="672"/>
      <c r="N178" s="672"/>
      <c r="O178" s="672"/>
    </row>
    <row r="179" spans="3:15" ht="33.75" customHeight="1" x14ac:dyDescent="0.55000000000000004">
      <c r="C179" s="146" t="s">
        <v>1</v>
      </c>
      <c r="D179" s="145">
        <f>Linkx2!$A$44</f>
        <v>39</v>
      </c>
      <c r="F179" s="673">
        <f>Linkx2!$B$44</f>
        <v>0</v>
      </c>
      <c r="G179" s="673"/>
      <c r="H179" s="673"/>
      <c r="I179" s="673"/>
      <c r="J179" s="673"/>
      <c r="K179" s="673"/>
      <c r="L179" s="673"/>
    </row>
    <row r="198" spans="3:15" ht="15" customHeight="1" x14ac:dyDescent="0.55000000000000004"/>
    <row r="199" spans="3:15" ht="27" x14ac:dyDescent="0.6">
      <c r="C199" s="671" t="s">
        <v>132</v>
      </c>
      <c r="D199" s="671"/>
      <c r="E199" s="671"/>
      <c r="F199" s="671"/>
      <c r="G199" s="671"/>
      <c r="H199" s="671"/>
      <c r="I199" s="671"/>
      <c r="J199" s="671"/>
      <c r="K199" s="671"/>
      <c r="L199" s="671"/>
      <c r="M199" s="671"/>
      <c r="N199" s="671"/>
      <c r="O199" s="671"/>
    </row>
    <row r="200" spans="3:15" ht="23.25" customHeight="1" x14ac:dyDescent="0.6">
      <c r="C200" s="672" t="s">
        <v>57</v>
      </c>
      <c r="D200" s="672"/>
      <c r="E200" s="672"/>
      <c r="F200" s="672"/>
      <c r="G200" s="672"/>
      <c r="H200" s="672"/>
      <c r="I200" s="672"/>
      <c r="J200" s="672"/>
      <c r="K200" s="672"/>
      <c r="L200" s="672"/>
      <c r="M200" s="672"/>
      <c r="N200" s="672"/>
      <c r="O200" s="672"/>
    </row>
    <row r="201" spans="3:15" ht="33.75" customHeight="1" x14ac:dyDescent="0.55000000000000004">
      <c r="C201" s="146" t="s">
        <v>1</v>
      </c>
      <c r="D201" s="145">
        <f>Linkx2!$A$45</f>
        <v>40</v>
      </c>
      <c r="F201" s="673">
        <f>Linkx2!$B$45</f>
        <v>0</v>
      </c>
      <c r="G201" s="673"/>
      <c r="H201" s="673"/>
      <c r="I201" s="673"/>
      <c r="J201" s="673"/>
      <c r="K201" s="673"/>
      <c r="L201" s="673"/>
    </row>
    <row r="220" spans="3:15" ht="15" customHeight="1" x14ac:dyDescent="0.55000000000000004"/>
    <row r="221" spans="3:15" ht="27" x14ac:dyDescent="0.6">
      <c r="C221" s="671" t="s">
        <v>132</v>
      </c>
      <c r="D221" s="671"/>
      <c r="E221" s="671"/>
      <c r="F221" s="671"/>
      <c r="G221" s="671"/>
      <c r="H221" s="671"/>
      <c r="I221" s="671"/>
      <c r="J221" s="671"/>
      <c r="K221" s="671"/>
      <c r="L221" s="671"/>
      <c r="M221" s="671"/>
      <c r="N221" s="671"/>
      <c r="O221" s="671"/>
    </row>
    <row r="222" spans="3:15" ht="23.25" customHeight="1" x14ac:dyDescent="0.6">
      <c r="C222" s="672" t="s">
        <v>57</v>
      </c>
      <c r="D222" s="672"/>
      <c r="E222" s="672"/>
      <c r="F222" s="672"/>
      <c r="G222" s="672"/>
      <c r="H222" s="672"/>
      <c r="I222" s="672"/>
      <c r="J222" s="672"/>
      <c r="K222" s="672"/>
      <c r="L222" s="672"/>
      <c r="M222" s="672"/>
      <c r="N222" s="672"/>
      <c r="O222" s="672"/>
    </row>
    <row r="223" spans="3:15" ht="33.75" customHeight="1" x14ac:dyDescent="0.55000000000000004">
      <c r="C223" s="146" t="s">
        <v>1</v>
      </c>
      <c r="D223" s="145">
        <f>Linkx2!$A$46</f>
        <v>41</v>
      </c>
      <c r="F223" s="673">
        <f>Linkx2!$B$46</f>
        <v>0</v>
      </c>
      <c r="G223" s="673"/>
      <c r="H223" s="673"/>
      <c r="I223" s="673"/>
      <c r="J223" s="673"/>
      <c r="K223" s="673"/>
      <c r="L223" s="673"/>
    </row>
    <row r="242" spans="3:15" ht="15" customHeight="1" x14ac:dyDescent="0.55000000000000004"/>
    <row r="243" spans="3:15" ht="27" x14ac:dyDescent="0.6">
      <c r="C243" s="671" t="s">
        <v>132</v>
      </c>
      <c r="D243" s="671"/>
      <c r="E243" s="671"/>
      <c r="F243" s="671"/>
      <c r="G243" s="671"/>
      <c r="H243" s="671"/>
      <c r="I243" s="671"/>
      <c r="J243" s="671"/>
      <c r="K243" s="671"/>
      <c r="L243" s="671"/>
      <c r="M243" s="671"/>
      <c r="N243" s="671"/>
      <c r="O243" s="671"/>
    </row>
    <row r="244" spans="3:15" ht="23.25" customHeight="1" x14ac:dyDescent="0.6">
      <c r="C244" s="672" t="s">
        <v>57</v>
      </c>
      <c r="D244" s="672"/>
      <c r="E244" s="672"/>
      <c r="F244" s="672"/>
      <c r="G244" s="672"/>
      <c r="H244" s="672"/>
      <c r="I244" s="672"/>
      <c r="J244" s="672"/>
      <c r="K244" s="672"/>
      <c r="L244" s="672"/>
      <c r="M244" s="672"/>
      <c r="N244" s="672"/>
      <c r="O244" s="672"/>
    </row>
    <row r="245" spans="3:15" ht="33.75" customHeight="1" x14ac:dyDescent="0.55000000000000004">
      <c r="C245" s="146" t="s">
        <v>1</v>
      </c>
      <c r="D245" s="145">
        <f>Linkx2!$A$47</f>
        <v>42</v>
      </c>
      <c r="F245" s="673">
        <f>Linkx2!$B$47</f>
        <v>0</v>
      </c>
      <c r="G245" s="673"/>
      <c r="H245" s="673"/>
      <c r="I245" s="673"/>
      <c r="J245" s="673"/>
      <c r="K245" s="673"/>
      <c r="L245" s="673"/>
    </row>
    <row r="264" spans="3:15" ht="15" customHeight="1" x14ac:dyDescent="0.55000000000000004"/>
    <row r="265" spans="3:15" ht="27" x14ac:dyDescent="0.6">
      <c r="C265" s="671" t="s">
        <v>132</v>
      </c>
      <c r="D265" s="671"/>
      <c r="E265" s="671"/>
      <c r="F265" s="671"/>
      <c r="G265" s="671"/>
      <c r="H265" s="671"/>
      <c r="I265" s="671"/>
      <c r="J265" s="671"/>
      <c r="K265" s="671"/>
      <c r="L265" s="671"/>
      <c r="M265" s="671"/>
      <c r="N265" s="671"/>
      <c r="O265" s="671"/>
    </row>
    <row r="266" spans="3:15" ht="23.25" customHeight="1" x14ac:dyDescent="0.6">
      <c r="C266" s="672" t="s">
        <v>57</v>
      </c>
      <c r="D266" s="672"/>
      <c r="E266" s="672"/>
      <c r="F266" s="672"/>
      <c r="G266" s="672"/>
      <c r="H266" s="672"/>
      <c r="I266" s="672"/>
      <c r="J266" s="672"/>
      <c r="K266" s="672"/>
      <c r="L266" s="672"/>
      <c r="M266" s="672"/>
      <c r="N266" s="672"/>
      <c r="O266" s="672"/>
    </row>
    <row r="267" spans="3:15" ht="33.75" customHeight="1" x14ac:dyDescent="0.55000000000000004">
      <c r="C267" s="146" t="s">
        <v>1</v>
      </c>
      <c r="D267" s="145">
        <f>Linkx2!$A$48</f>
        <v>43</v>
      </c>
      <c r="F267" s="673">
        <f>Linkx2!$B$48</f>
        <v>0</v>
      </c>
      <c r="G267" s="673"/>
      <c r="H267" s="673"/>
      <c r="I267" s="673"/>
      <c r="J267" s="673"/>
      <c r="K267" s="673"/>
      <c r="L267" s="673"/>
    </row>
    <row r="286" spans="3:15" ht="15" customHeight="1" x14ac:dyDescent="0.55000000000000004"/>
    <row r="287" spans="3:15" ht="27" x14ac:dyDescent="0.6">
      <c r="C287" s="671" t="s">
        <v>132</v>
      </c>
      <c r="D287" s="671"/>
      <c r="E287" s="671"/>
      <c r="F287" s="671"/>
      <c r="G287" s="671"/>
      <c r="H287" s="671"/>
      <c r="I287" s="671"/>
      <c r="J287" s="671"/>
      <c r="K287" s="671"/>
      <c r="L287" s="671"/>
      <c r="M287" s="671"/>
      <c r="N287" s="671"/>
      <c r="O287" s="671"/>
    </row>
    <row r="288" spans="3:15" ht="23.25" customHeight="1" x14ac:dyDescent="0.6">
      <c r="C288" s="672" t="s">
        <v>57</v>
      </c>
      <c r="D288" s="672"/>
      <c r="E288" s="672"/>
      <c r="F288" s="672"/>
      <c r="G288" s="672"/>
      <c r="H288" s="672"/>
      <c r="I288" s="672"/>
      <c r="J288" s="672"/>
      <c r="K288" s="672"/>
      <c r="L288" s="672"/>
      <c r="M288" s="672"/>
      <c r="N288" s="672"/>
      <c r="O288" s="672"/>
    </row>
    <row r="289" spans="3:12" ht="33.75" customHeight="1" x14ac:dyDescent="0.55000000000000004">
      <c r="C289" s="146" t="s">
        <v>1</v>
      </c>
      <c r="D289" s="145">
        <f>Linkx2!$A$49</f>
        <v>44</v>
      </c>
      <c r="F289" s="673">
        <f>Linkx2!$B$49</f>
        <v>0</v>
      </c>
      <c r="G289" s="673"/>
      <c r="H289" s="673"/>
      <c r="I289" s="673"/>
      <c r="J289" s="673"/>
      <c r="K289" s="673"/>
      <c r="L289" s="673"/>
    </row>
    <row r="308" spans="3:15" ht="15" customHeight="1" x14ac:dyDescent="0.55000000000000004"/>
    <row r="309" spans="3:15" ht="27" x14ac:dyDescent="0.6">
      <c r="C309" s="671" t="s">
        <v>132</v>
      </c>
      <c r="D309" s="671"/>
      <c r="E309" s="671"/>
      <c r="F309" s="671"/>
      <c r="G309" s="671"/>
      <c r="H309" s="671"/>
      <c r="I309" s="671"/>
      <c r="J309" s="671"/>
      <c r="K309" s="671"/>
      <c r="L309" s="671"/>
      <c r="M309" s="671"/>
      <c r="N309" s="671"/>
      <c r="O309" s="671"/>
    </row>
    <row r="310" spans="3:15" ht="23.25" customHeight="1" x14ac:dyDescent="0.6">
      <c r="C310" s="672" t="s">
        <v>57</v>
      </c>
      <c r="D310" s="672"/>
      <c r="E310" s="672"/>
      <c r="F310" s="672"/>
      <c r="G310" s="672"/>
      <c r="H310" s="672"/>
      <c r="I310" s="672"/>
      <c r="J310" s="672"/>
      <c r="K310" s="672"/>
      <c r="L310" s="672"/>
      <c r="M310" s="672"/>
      <c r="N310" s="672"/>
      <c r="O310" s="672"/>
    </row>
    <row r="311" spans="3:15" ht="33.75" customHeight="1" x14ac:dyDescent="0.55000000000000004">
      <c r="C311" s="146" t="s">
        <v>1</v>
      </c>
      <c r="D311" s="145">
        <f>Linkx2!$A$50</f>
        <v>45</v>
      </c>
      <c r="F311" s="673">
        <f>Linkx2!$B$50</f>
        <v>0</v>
      </c>
      <c r="G311" s="673"/>
      <c r="H311" s="673"/>
      <c r="I311" s="673"/>
      <c r="J311" s="673"/>
      <c r="K311" s="673"/>
      <c r="L311" s="673"/>
    </row>
    <row r="330" spans="3:15" ht="15" customHeight="1" x14ac:dyDescent="0.55000000000000004"/>
    <row r="331" spans="3:15" ht="27" x14ac:dyDescent="0.6">
      <c r="C331" s="671" t="s">
        <v>132</v>
      </c>
      <c r="D331" s="671"/>
      <c r="E331" s="671"/>
      <c r="F331" s="671"/>
      <c r="G331" s="671"/>
      <c r="H331" s="671"/>
      <c r="I331" s="671"/>
      <c r="J331" s="671"/>
      <c r="K331" s="671"/>
      <c r="L331" s="671"/>
      <c r="M331" s="671"/>
      <c r="N331" s="671"/>
      <c r="O331" s="671"/>
    </row>
    <row r="332" spans="3:15" ht="23.25" customHeight="1" x14ac:dyDescent="0.6">
      <c r="C332" s="672" t="s">
        <v>57</v>
      </c>
      <c r="D332" s="672"/>
      <c r="E332" s="672"/>
      <c r="F332" s="672"/>
      <c r="G332" s="672"/>
      <c r="H332" s="672"/>
      <c r="I332" s="672"/>
      <c r="J332" s="672"/>
      <c r="K332" s="672"/>
      <c r="L332" s="672"/>
      <c r="M332" s="672"/>
      <c r="N332" s="672"/>
      <c r="O332" s="672"/>
    </row>
    <row r="333" spans="3:15" ht="33.75" customHeight="1" x14ac:dyDescent="0.55000000000000004">
      <c r="C333" s="146" t="s">
        <v>1</v>
      </c>
      <c r="D333" s="145">
        <f>Linkx2!$A$51</f>
        <v>46</v>
      </c>
      <c r="F333" s="673">
        <f>Linkx2!$B$51</f>
        <v>0</v>
      </c>
      <c r="G333" s="673"/>
      <c r="H333" s="673"/>
      <c r="I333" s="673"/>
      <c r="J333" s="673"/>
      <c r="K333" s="673"/>
      <c r="L333" s="673"/>
    </row>
    <row r="352" ht="15" customHeight="1" x14ac:dyDescent="0.55000000000000004"/>
    <row r="353" spans="3:15" ht="27" x14ac:dyDescent="0.6">
      <c r="C353" s="671" t="s">
        <v>132</v>
      </c>
      <c r="D353" s="671"/>
      <c r="E353" s="671"/>
      <c r="F353" s="671"/>
      <c r="G353" s="671"/>
      <c r="H353" s="671"/>
      <c r="I353" s="671"/>
      <c r="J353" s="671"/>
      <c r="K353" s="671"/>
      <c r="L353" s="671"/>
      <c r="M353" s="671"/>
      <c r="N353" s="671"/>
      <c r="O353" s="671"/>
    </row>
    <row r="354" spans="3:15" ht="23.25" customHeight="1" x14ac:dyDescent="0.6">
      <c r="C354" s="672" t="s">
        <v>57</v>
      </c>
      <c r="D354" s="672"/>
      <c r="E354" s="672"/>
      <c r="F354" s="672"/>
      <c r="G354" s="672"/>
      <c r="H354" s="672"/>
      <c r="I354" s="672"/>
      <c r="J354" s="672"/>
      <c r="K354" s="672"/>
      <c r="L354" s="672"/>
      <c r="M354" s="672"/>
      <c r="N354" s="672"/>
      <c r="O354" s="672"/>
    </row>
    <row r="355" spans="3:15" ht="33.75" customHeight="1" x14ac:dyDescent="0.55000000000000004">
      <c r="C355" s="146" t="s">
        <v>1</v>
      </c>
      <c r="D355" s="145">
        <f>Linkx2!$A$52</f>
        <v>47</v>
      </c>
      <c r="F355" s="673">
        <f>Linkx2!$B$52</f>
        <v>0</v>
      </c>
      <c r="G355" s="673"/>
      <c r="H355" s="673"/>
      <c r="I355" s="673"/>
      <c r="J355" s="673"/>
      <c r="K355" s="673"/>
      <c r="L355" s="673"/>
    </row>
    <row r="374" spans="3:15" ht="15" customHeight="1" x14ac:dyDescent="0.55000000000000004"/>
    <row r="375" spans="3:15" ht="27" x14ac:dyDescent="0.6">
      <c r="C375" s="671" t="s">
        <v>132</v>
      </c>
      <c r="D375" s="671"/>
      <c r="E375" s="671"/>
      <c r="F375" s="671"/>
      <c r="G375" s="671"/>
      <c r="H375" s="671"/>
      <c r="I375" s="671"/>
      <c r="J375" s="671"/>
      <c r="K375" s="671"/>
      <c r="L375" s="671"/>
      <c r="M375" s="671"/>
      <c r="N375" s="671"/>
      <c r="O375" s="671"/>
    </row>
    <row r="376" spans="3:15" ht="23.25" customHeight="1" x14ac:dyDescent="0.6">
      <c r="C376" s="672" t="s">
        <v>57</v>
      </c>
      <c r="D376" s="672"/>
      <c r="E376" s="672"/>
      <c r="F376" s="672"/>
      <c r="G376" s="672"/>
      <c r="H376" s="672"/>
      <c r="I376" s="672"/>
      <c r="J376" s="672"/>
      <c r="K376" s="672"/>
      <c r="L376" s="672"/>
      <c r="M376" s="672"/>
      <c r="N376" s="672"/>
      <c r="O376" s="672"/>
    </row>
    <row r="377" spans="3:15" ht="33.75" customHeight="1" x14ac:dyDescent="0.55000000000000004">
      <c r="C377" s="146" t="s">
        <v>1</v>
      </c>
      <c r="D377" s="145">
        <f>Linkx2!$A$53</f>
        <v>48</v>
      </c>
      <c r="F377" s="673">
        <f>Linkx2!$B$53</f>
        <v>0</v>
      </c>
      <c r="G377" s="673"/>
      <c r="H377" s="673"/>
      <c r="I377" s="673"/>
      <c r="J377" s="673"/>
      <c r="K377" s="673"/>
      <c r="L377" s="673"/>
    </row>
    <row r="396" spans="3:15" ht="15" customHeight="1" x14ac:dyDescent="0.55000000000000004"/>
    <row r="397" spans="3:15" ht="27" x14ac:dyDescent="0.6">
      <c r="C397" s="671" t="s">
        <v>132</v>
      </c>
      <c r="D397" s="671"/>
      <c r="E397" s="671"/>
      <c r="F397" s="671"/>
      <c r="G397" s="671"/>
      <c r="H397" s="671"/>
      <c r="I397" s="671"/>
      <c r="J397" s="671"/>
      <c r="K397" s="671"/>
      <c r="L397" s="671"/>
      <c r="M397" s="671"/>
      <c r="N397" s="671"/>
      <c r="O397" s="671"/>
    </row>
    <row r="398" spans="3:15" ht="23.25" customHeight="1" x14ac:dyDescent="0.6">
      <c r="C398" s="672" t="s">
        <v>57</v>
      </c>
      <c r="D398" s="672"/>
      <c r="E398" s="672"/>
      <c r="F398" s="672"/>
      <c r="G398" s="672"/>
      <c r="H398" s="672"/>
      <c r="I398" s="672"/>
      <c r="J398" s="672"/>
      <c r="K398" s="672"/>
      <c r="L398" s="672"/>
      <c r="M398" s="672"/>
      <c r="N398" s="672"/>
      <c r="O398" s="672"/>
    </row>
    <row r="399" spans="3:15" ht="33.75" customHeight="1" x14ac:dyDescent="0.55000000000000004">
      <c r="C399" s="146" t="s">
        <v>1</v>
      </c>
      <c r="D399" s="145">
        <f>Linkx2!$A$54</f>
        <v>49</v>
      </c>
      <c r="F399" s="673">
        <f>Linkx2!$B$54</f>
        <v>0</v>
      </c>
      <c r="G399" s="673"/>
      <c r="H399" s="673"/>
      <c r="I399" s="673"/>
      <c r="J399" s="673"/>
      <c r="K399" s="673"/>
      <c r="L399" s="673"/>
    </row>
    <row r="418" spans="3:15" ht="15" customHeight="1" x14ac:dyDescent="0.55000000000000004"/>
    <row r="419" spans="3:15" ht="27" x14ac:dyDescent="0.6">
      <c r="C419" s="671" t="s">
        <v>132</v>
      </c>
      <c r="D419" s="671"/>
      <c r="E419" s="671"/>
      <c r="F419" s="671"/>
      <c r="G419" s="671"/>
      <c r="H419" s="671"/>
      <c r="I419" s="671"/>
      <c r="J419" s="671"/>
      <c r="K419" s="671"/>
      <c r="L419" s="671"/>
      <c r="M419" s="671"/>
      <c r="N419" s="671"/>
      <c r="O419" s="671"/>
    </row>
    <row r="420" spans="3:15" ht="23.25" customHeight="1" x14ac:dyDescent="0.6">
      <c r="C420" s="672" t="s">
        <v>57</v>
      </c>
      <c r="D420" s="672"/>
      <c r="E420" s="672"/>
      <c r="F420" s="672"/>
      <c r="G420" s="672"/>
      <c r="H420" s="672"/>
      <c r="I420" s="672"/>
      <c r="J420" s="672"/>
      <c r="K420" s="672"/>
      <c r="L420" s="672"/>
      <c r="M420" s="672"/>
      <c r="N420" s="672"/>
      <c r="O420" s="672"/>
    </row>
    <row r="421" spans="3:15" ht="33.75" customHeight="1" x14ac:dyDescent="0.55000000000000004">
      <c r="C421" s="146" t="s">
        <v>1</v>
      </c>
      <c r="D421" s="145">
        <f>Linkx2!$A$55</f>
        <v>50</v>
      </c>
      <c r="F421" s="673">
        <f>Linkx2!$B$55</f>
        <v>0</v>
      </c>
      <c r="G421" s="673"/>
      <c r="H421" s="673"/>
      <c r="I421" s="673"/>
      <c r="J421" s="673"/>
      <c r="K421" s="673"/>
      <c r="L421" s="673"/>
    </row>
    <row r="440" spans="3:15" ht="15" customHeight="1" x14ac:dyDescent="0.55000000000000004"/>
    <row r="441" spans="3:15" ht="27" x14ac:dyDescent="0.6">
      <c r="C441" s="671" t="s">
        <v>132</v>
      </c>
      <c r="D441" s="671"/>
      <c r="E441" s="671"/>
      <c r="F441" s="671"/>
      <c r="G441" s="671"/>
      <c r="H441" s="671"/>
      <c r="I441" s="671"/>
      <c r="J441" s="671"/>
      <c r="K441" s="671"/>
      <c r="L441" s="671"/>
      <c r="M441" s="671"/>
      <c r="N441" s="671"/>
      <c r="O441" s="671"/>
    </row>
    <row r="442" spans="3:15" ht="23.25" customHeight="1" x14ac:dyDescent="0.6">
      <c r="C442" s="672" t="s">
        <v>57</v>
      </c>
      <c r="D442" s="672"/>
      <c r="E442" s="672"/>
      <c r="F442" s="672"/>
      <c r="G442" s="672"/>
      <c r="H442" s="672"/>
      <c r="I442" s="672"/>
      <c r="J442" s="672"/>
      <c r="K442" s="672"/>
      <c r="L442" s="672"/>
      <c r="M442" s="672"/>
      <c r="N442" s="672"/>
      <c r="O442" s="672"/>
    </row>
    <row r="443" spans="3:15" ht="33.75" customHeight="1" x14ac:dyDescent="0.55000000000000004">
      <c r="C443" s="146" t="s">
        <v>1</v>
      </c>
      <c r="D443" s="145">
        <f>Linkx2!$A$56</f>
        <v>51</v>
      </c>
      <c r="F443" s="673">
        <f>Linkx2!$B$56</f>
        <v>0</v>
      </c>
      <c r="G443" s="673"/>
      <c r="H443" s="673"/>
      <c r="I443" s="673"/>
      <c r="J443" s="673"/>
      <c r="K443" s="673"/>
      <c r="L443" s="673"/>
    </row>
    <row r="462" spans="3:15" ht="15" customHeight="1" x14ac:dyDescent="0.55000000000000004"/>
    <row r="463" spans="3:15" ht="27" x14ac:dyDescent="0.6">
      <c r="C463" s="671" t="s">
        <v>132</v>
      </c>
      <c r="D463" s="671"/>
      <c r="E463" s="671"/>
      <c r="F463" s="671"/>
      <c r="G463" s="671"/>
      <c r="H463" s="671"/>
      <c r="I463" s="671"/>
      <c r="J463" s="671"/>
      <c r="K463" s="671"/>
      <c r="L463" s="671"/>
      <c r="M463" s="671"/>
      <c r="N463" s="671"/>
      <c r="O463" s="671"/>
    </row>
    <row r="464" spans="3:15" ht="23.25" customHeight="1" x14ac:dyDescent="0.6">
      <c r="C464" s="672" t="s">
        <v>57</v>
      </c>
      <c r="D464" s="672"/>
      <c r="E464" s="672"/>
      <c r="F464" s="672"/>
      <c r="G464" s="672"/>
      <c r="H464" s="672"/>
      <c r="I464" s="672"/>
      <c r="J464" s="672"/>
      <c r="K464" s="672"/>
      <c r="L464" s="672"/>
      <c r="M464" s="672"/>
      <c r="N464" s="672"/>
      <c r="O464" s="672"/>
    </row>
    <row r="465" spans="3:12" ht="33.75" customHeight="1" x14ac:dyDescent="0.55000000000000004">
      <c r="C465" s="146" t="s">
        <v>1</v>
      </c>
      <c r="D465" s="145">
        <f>Linkx2!$A$57</f>
        <v>52</v>
      </c>
      <c r="F465" s="673">
        <f>Linkx2!$B$57</f>
        <v>0</v>
      </c>
      <c r="G465" s="673"/>
      <c r="H465" s="673"/>
      <c r="I465" s="673"/>
      <c r="J465" s="673"/>
      <c r="K465" s="673"/>
      <c r="L465" s="673"/>
    </row>
    <row r="484" spans="3:15" ht="15" customHeight="1" x14ac:dyDescent="0.55000000000000004"/>
    <row r="485" spans="3:15" ht="27" x14ac:dyDescent="0.6">
      <c r="C485" s="671" t="s">
        <v>132</v>
      </c>
      <c r="D485" s="671"/>
      <c r="E485" s="671"/>
      <c r="F485" s="671"/>
      <c r="G485" s="671"/>
      <c r="H485" s="671"/>
      <c r="I485" s="671"/>
      <c r="J485" s="671"/>
      <c r="K485" s="671"/>
      <c r="L485" s="671"/>
      <c r="M485" s="671"/>
      <c r="N485" s="671"/>
      <c r="O485" s="671"/>
    </row>
    <row r="486" spans="3:15" ht="23.25" customHeight="1" x14ac:dyDescent="0.6">
      <c r="C486" s="672" t="s">
        <v>57</v>
      </c>
      <c r="D486" s="672"/>
      <c r="E486" s="672"/>
      <c r="F486" s="672"/>
      <c r="G486" s="672"/>
      <c r="H486" s="672"/>
      <c r="I486" s="672"/>
      <c r="J486" s="672"/>
      <c r="K486" s="672"/>
      <c r="L486" s="672"/>
      <c r="M486" s="672"/>
      <c r="N486" s="672"/>
      <c r="O486" s="672"/>
    </row>
    <row r="487" spans="3:15" ht="33.75" customHeight="1" x14ac:dyDescent="0.55000000000000004">
      <c r="C487" s="146" t="s">
        <v>1</v>
      </c>
      <c r="D487" s="145">
        <f>Linkx2!$A$58</f>
        <v>53</v>
      </c>
      <c r="F487" s="673">
        <f>Linkx2!$B$58</f>
        <v>0</v>
      </c>
      <c r="G487" s="673"/>
      <c r="H487" s="673"/>
      <c r="I487" s="673"/>
      <c r="J487" s="673"/>
      <c r="K487" s="673"/>
      <c r="L487" s="673"/>
    </row>
    <row r="506" spans="3:15" ht="15" customHeight="1" x14ac:dyDescent="0.55000000000000004"/>
    <row r="507" spans="3:15" ht="27" x14ac:dyDescent="0.6">
      <c r="C507" s="671" t="s">
        <v>132</v>
      </c>
      <c r="D507" s="671"/>
      <c r="E507" s="671"/>
      <c r="F507" s="671"/>
      <c r="G507" s="671"/>
      <c r="H507" s="671"/>
      <c r="I507" s="671"/>
      <c r="J507" s="671"/>
      <c r="K507" s="671"/>
      <c r="L507" s="671"/>
      <c r="M507" s="671"/>
      <c r="N507" s="671"/>
      <c r="O507" s="671"/>
    </row>
    <row r="508" spans="3:15" ht="23.25" customHeight="1" x14ac:dyDescent="0.6">
      <c r="C508" s="672" t="s">
        <v>57</v>
      </c>
      <c r="D508" s="672"/>
      <c r="E508" s="672"/>
      <c r="F508" s="672"/>
      <c r="G508" s="672"/>
      <c r="H508" s="672"/>
      <c r="I508" s="672"/>
      <c r="J508" s="672"/>
      <c r="K508" s="672"/>
      <c r="L508" s="672"/>
      <c r="M508" s="672"/>
      <c r="N508" s="672"/>
      <c r="O508" s="672"/>
    </row>
    <row r="509" spans="3:15" ht="33.75" customHeight="1" x14ac:dyDescent="0.55000000000000004">
      <c r="C509" s="146" t="s">
        <v>1</v>
      </c>
      <c r="D509" s="145">
        <f>Linkx2!$A$59</f>
        <v>54</v>
      </c>
      <c r="F509" s="673">
        <f>Linkx2!$B$59</f>
        <v>0</v>
      </c>
      <c r="G509" s="673"/>
      <c r="H509" s="673"/>
      <c r="I509" s="673"/>
      <c r="J509" s="673"/>
      <c r="K509" s="673"/>
      <c r="L509" s="673"/>
    </row>
    <row r="528" ht="15" customHeight="1" x14ac:dyDescent="0.55000000000000004"/>
    <row r="529" spans="3:15" ht="27" x14ac:dyDescent="0.6">
      <c r="C529" s="671" t="s">
        <v>132</v>
      </c>
      <c r="D529" s="671"/>
      <c r="E529" s="671"/>
      <c r="F529" s="671"/>
      <c r="G529" s="671"/>
      <c r="H529" s="671"/>
      <c r="I529" s="671"/>
      <c r="J529" s="671"/>
      <c r="K529" s="671"/>
      <c r="L529" s="671"/>
      <c r="M529" s="671"/>
      <c r="N529" s="671"/>
      <c r="O529" s="671"/>
    </row>
    <row r="530" spans="3:15" ht="23.25" customHeight="1" x14ac:dyDescent="0.6">
      <c r="C530" s="672" t="s">
        <v>57</v>
      </c>
      <c r="D530" s="672"/>
      <c r="E530" s="672"/>
      <c r="F530" s="672"/>
      <c r="G530" s="672"/>
      <c r="H530" s="672"/>
      <c r="I530" s="672"/>
      <c r="J530" s="672"/>
      <c r="K530" s="672"/>
      <c r="L530" s="672"/>
      <c r="M530" s="672"/>
      <c r="N530" s="672"/>
      <c r="O530" s="672"/>
    </row>
    <row r="531" spans="3:15" ht="33.75" customHeight="1" x14ac:dyDescent="0.55000000000000004">
      <c r="C531" s="146" t="s">
        <v>1</v>
      </c>
      <c r="D531" s="145">
        <f>Linkx2!$A$60</f>
        <v>55</v>
      </c>
      <c r="F531" s="673">
        <f>Linkx2!$B$60</f>
        <v>0</v>
      </c>
      <c r="G531" s="673"/>
      <c r="H531" s="673"/>
      <c r="I531" s="673"/>
      <c r="J531" s="673"/>
      <c r="K531" s="673"/>
      <c r="L531" s="673"/>
    </row>
    <row r="550" spans="3:15" ht="15" customHeight="1" x14ac:dyDescent="0.55000000000000004"/>
    <row r="551" spans="3:15" ht="27" x14ac:dyDescent="0.6">
      <c r="C551" s="671" t="s">
        <v>132</v>
      </c>
      <c r="D551" s="671"/>
      <c r="E551" s="671"/>
      <c r="F551" s="671"/>
      <c r="G551" s="671"/>
      <c r="H551" s="671"/>
      <c r="I551" s="671"/>
      <c r="J551" s="671"/>
      <c r="K551" s="671"/>
      <c r="L551" s="671"/>
      <c r="M551" s="671"/>
      <c r="N551" s="671"/>
      <c r="O551" s="671"/>
    </row>
    <row r="552" spans="3:15" ht="23.25" customHeight="1" x14ac:dyDescent="0.6">
      <c r="C552" s="672" t="s">
        <v>57</v>
      </c>
      <c r="D552" s="672"/>
      <c r="E552" s="672"/>
      <c r="F552" s="672"/>
      <c r="G552" s="672"/>
      <c r="H552" s="672"/>
      <c r="I552" s="672"/>
      <c r="J552" s="672"/>
      <c r="K552" s="672"/>
      <c r="L552" s="672"/>
      <c r="M552" s="672"/>
      <c r="N552" s="672"/>
      <c r="O552" s="672"/>
    </row>
    <row r="553" spans="3:15" ht="33.75" customHeight="1" x14ac:dyDescent="0.55000000000000004">
      <c r="C553" s="146" t="s">
        <v>1</v>
      </c>
      <c r="D553" s="145">
        <f>Linkx2!$A$61</f>
        <v>56</v>
      </c>
      <c r="F553" s="673">
        <f>Linkx2!$B$61</f>
        <v>0</v>
      </c>
      <c r="G553" s="673"/>
      <c r="H553" s="673"/>
      <c r="I553" s="673"/>
      <c r="J553" s="673"/>
      <c r="K553" s="673"/>
      <c r="L553" s="673"/>
    </row>
    <row r="572" spans="3:15" ht="15" customHeight="1" x14ac:dyDescent="0.55000000000000004"/>
    <row r="573" spans="3:15" ht="27" x14ac:dyDescent="0.6">
      <c r="C573" s="671" t="s">
        <v>132</v>
      </c>
      <c r="D573" s="671"/>
      <c r="E573" s="671"/>
      <c r="F573" s="671"/>
      <c r="G573" s="671"/>
      <c r="H573" s="671"/>
      <c r="I573" s="671"/>
      <c r="J573" s="671"/>
      <c r="K573" s="671"/>
      <c r="L573" s="671"/>
      <c r="M573" s="671"/>
      <c r="N573" s="671"/>
      <c r="O573" s="671"/>
    </row>
    <row r="574" spans="3:15" ht="23.25" customHeight="1" x14ac:dyDescent="0.6">
      <c r="C574" s="672" t="s">
        <v>57</v>
      </c>
      <c r="D574" s="672"/>
      <c r="E574" s="672"/>
      <c r="F574" s="672"/>
      <c r="G574" s="672"/>
      <c r="H574" s="672"/>
      <c r="I574" s="672"/>
      <c r="J574" s="672"/>
      <c r="K574" s="672"/>
      <c r="L574" s="672"/>
      <c r="M574" s="672"/>
      <c r="N574" s="672"/>
      <c r="O574" s="672"/>
    </row>
    <row r="575" spans="3:15" ht="33.75" customHeight="1" x14ac:dyDescent="0.55000000000000004">
      <c r="C575" s="146" t="s">
        <v>1</v>
      </c>
      <c r="D575" s="145">
        <f>Linkx2!$A$62</f>
        <v>57</v>
      </c>
      <c r="F575" s="673">
        <f>Linkx2!$B$62</f>
        <v>0</v>
      </c>
      <c r="G575" s="673"/>
      <c r="H575" s="673"/>
      <c r="I575" s="673"/>
      <c r="J575" s="673"/>
      <c r="K575" s="673"/>
      <c r="L575" s="673"/>
    </row>
    <row r="594" spans="3:15" ht="15" customHeight="1" x14ac:dyDescent="0.55000000000000004"/>
    <row r="595" spans="3:15" ht="27" x14ac:dyDescent="0.6">
      <c r="C595" s="671" t="s">
        <v>132</v>
      </c>
      <c r="D595" s="671"/>
      <c r="E595" s="671"/>
      <c r="F595" s="671"/>
      <c r="G595" s="671"/>
      <c r="H595" s="671"/>
      <c r="I595" s="671"/>
      <c r="J595" s="671"/>
      <c r="K595" s="671"/>
      <c r="L595" s="671"/>
      <c r="M595" s="671"/>
      <c r="N595" s="671"/>
      <c r="O595" s="671"/>
    </row>
    <row r="596" spans="3:15" ht="23.25" customHeight="1" x14ac:dyDescent="0.6">
      <c r="C596" s="672" t="s">
        <v>57</v>
      </c>
      <c r="D596" s="672"/>
      <c r="E596" s="672"/>
      <c r="F596" s="672"/>
      <c r="G596" s="672"/>
      <c r="H596" s="672"/>
      <c r="I596" s="672"/>
      <c r="J596" s="672"/>
      <c r="K596" s="672"/>
      <c r="L596" s="672"/>
      <c r="M596" s="672"/>
      <c r="N596" s="672"/>
      <c r="O596" s="672"/>
    </row>
    <row r="597" spans="3:15" ht="33.75" customHeight="1" x14ac:dyDescent="0.55000000000000004">
      <c r="C597" s="146" t="s">
        <v>1</v>
      </c>
      <c r="D597" s="145">
        <f>Linkx2!$A$63</f>
        <v>58</v>
      </c>
      <c r="F597" s="673">
        <f>Linkx2!$B$63</f>
        <v>0</v>
      </c>
      <c r="G597" s="673"/>
      <c r="H597" s="673"/>
      <c r="I597" s="673"/>
      <c r="J597" s="673"/>
      <c r="K597" s="673"/>
      <c r="L597" s="673"/>
    </row>
    <row r="616" spans="3:15" ht="15" customHeight="1" x14ac:dyDescent="0.55000000000000004"/>
    <row r="617" spans="3:15" ht="27" x14ac:dyDescent="0.6">
      <c r="C617" s="671" t="s">
        <v>132</v>
      </c>
      <c r="D617" s="671"/>
      <c r="E617" s="671"/>
      <c r="F617" s="671"/>
      <c r="G617" s="671"/>
      <c r="H617" s="671"/>
      <c r="I617" s="671"/>
      <c r="J617" s="671"/>
      <c r="K617" s="671"/>
      <c r="L617" s="671"/>
      <c r="M617" s="671"/>
      <c r="N617" s="671"/>
      <c r="O617" s="671"/>
    </row>
    <row r="618" spans="3:15" ht="23.25" customHeight="1" x14ac:dyDescent="0.6">
      <c r="C618" s="672" t="s">
        <v>57</v>
      </c>
      <c r="D618" s="672"/>
      <c r="E618" s="672"/>
      <c r="F618" s="672"/>
      <c r="G618" s="672"/>
      <c r="H618" s="672"/>
      <c r="I618" s="672"/>
      <c r="J618" s="672"/>
      <c r="K618" s="672"/>
      <c r="L618" s="672"/>
      <c r="M618" s="672"/>
      <c r="N618" s="672"/>
      <c r="O618" s="672"/>
    </row>
    <row r="619" spans="3:15" ht="33.75" customHeight="1" x14ac:dyDescent="0.55000000000000004">
      <c r="C619" s="146" t="s">
        <v>1</v>
      </c>
      <c r="D619" s="145">
        <f>Linkx2!$A$64</f>
        <v>59</v>
      </c>
      <c r="F619" s="673">
        <f>Linkx2!$B$64</f>
        <v>0</v>
      </c>
      <c r="G619" s="673"/>
      <c r="H619" s="673"/>
      <c r="I619" s="673"/>
      <c r="J619" s="673"/>
      <c r="K619" s="673"/>
      <c r="L619" s="673"/>
    </row>
    <row r="638" spans="3:15" ht="15" customHeight="1" x14ac:dyDescent="0.55000000000000004"/>
    <row r="639" spans="3:15" ht="27" x14ac:dyDescent="0.6">
      <c r="C639" s="671" t="s">
        <v>132</v>
      </c>
      <c r="D639" s="671"/>
      <c r="E639" s="671"/>
      <c r="F639" s="671"/>
      <c r="G639" s="671"/>
      <c r="H639" s="671"/>
      <c r="I639" s="671"/>
      <c r="J639" s="671"/>
      <c r="K639" s="671"/>
      <c r="L639" s="671"/>
      <c r="M639" s="671"/>
      <c r="N639" s="671"/>
      <c r="O639" s="671"/>
    </row>
    <row r="640" spans="3:15" ht="23.25" customHeight="1" x14ac:dyDescent="0.6">
      <c r="C640" s="672" t="s">
        <v>57</v>
      </c>
      <c r="D640" s="672"/>
      <c r="E640" s="672"/>
      <c r="F640" s="672"/>
      <c r="G640" s="672"/>
      <c r="H640" s="672"/>
      <c r="I640" s="672"/>
      <c r="J640" s="672"/>
      <c r="K640" s="672"/>
      <c r="L640" s="672"/>
      <c r="M640" s="672"/>
      <c r="N640" s="672"/>
      <c r="O640" s="672"/>
    </row>
    <row r="641" spans="3:12" ht="33.75" customHeight="1" x14ac:dyDescent="0.55000000000000004">
      <c r="C641" s="146" t="s">
        <v>1</v>
      </c>
      <c r="D641" s="145">
        <f>Linkx2!$A$65</f>
        <v>60</v>
      </c>
      <c r="F641" s="673">
        <f>Linkx2!$B$65</f>
        <v>0</v>
      </c>
      <c r="G641" s="673"/>
      <c r="H641" s="673"/>
      <c r="I641" s="673"/>
      <c r="J641" s="673"/>
      <c r="K641" s="673"/>
      <c r="L641" s="673"/>
    </row>
    <row r="660" ht="15" customHeight="1" x14ac:dyDescent="0.55000000000000004"/>
    <row r="820" ht="18" customHeight="1" x14ac:dyDescent="0.55000000000000004"/>
    <row r="821" ht="18" customHeight="1" x14ac:dyDescent="0.55000000000000004"/>
    <row r="822" ht="18" customHeight="1" x14ac:dyDescent="0.55000000000000004"/>
    <row r="823" ht="18" customHeight="1" x14ac:dyDescent="0.55000000000000004"/>
    <row r="824" ht="18" customHeight="1" x14ac:dyDescent="0.55000000000000004"/>
    <row r="825" ht="18" customHeight="1" x14ac:dyDescent="0.55000000000000004"/>
    <row r="826" ht="18" customHeight="1" x14ac:dyDescent="0.55000000000000004"/>
    <row r="827" ht="18" customHeight="1" x14ac:dyDescent="0.55000000000000004"/>
    <row r="828" ht="18" customHeight="1" x14ac:dyDescent="0.55000000000000004"/>
    <row r="829" ht="18" customHeight="1" x14ac:dyDescent="0.55000000000000004"/>
    <row r="830" ht="18" customHeight="1" x14ac:dyDescent="0.55000000000000004"/>
    <row r="831" ht="18" customHeight="1" x14ac:dyDescent="0.55000000000000004"/>
    <row r="832" ht="18" customHeight="1" x14ac:dyDescent="0.55000000000000004"/>
    <row r="833" ht="18" customHeight="1" x14ac:dyDescent="0.55000000000000004"/>
    <row r="834" ht="18" customHeight="1" x14ac:dyDescent="0.55000000000000004"/>
    <row r="835" ht="18" customHeight="1" x14ac:dyDescent="0.55000000000000004"/>
    <row r="836" ht="18" customHeight="1" x14ac:dyDescent="0.55000000000000004"/>
    <row r="837" ht="18" customHeight="1" x14ac:dyDescent="0.55000000000000004"/>
    <row r="838" ht="18" customHeight="1" x14ac:dyDescent="0.55000000000000004"/>
    <row r="839" ht="18" customHeight="1" x14ac:dyDescent="0.55000000000000004"/>
    <row r="840" ht="18" customHeight="1" x14ac:dyDescent="0.55000000000000004"/>
    <row r="841" ht="18" customHeight="1" x14ac:dyDescent="0.55000000000000004"/>
    <row r="842" ht="18" customHeight="1" x14ac:dyDescent="0.55000000000000004"/>
    <row r="843" ht="18" customHeight="1" x14ac:dyDescent="0.55000000000000004"/>
    <row r="844" ht="18" customHeight="1" x14ac:dyDescent="0.55000000000000004"/>
    <row r="845" ht="18" customHeight="1" x14ac:dyDescent="0.55000000000000004"/>
  </sheetData>
  <sheetProtection password="CF73" sheet="1" objects="1" scenarios="1"/>
  <mergeCells count="90">
    <mergeCell ref="C441:O441"/>
    <mergeCell ref="C595:O595"/>
    <mergeCell ref="C596:O596"/>
    <mergeCell ref="F641:L641"/>
    <mergeCell ref="C617:O617"/>
    <mergeCell ref="C618:O618"/>
    <mergeCell ref="F619:L619"/>
    <mergeCell ref="C639:O639"/>
    <mergeCell ref="C640:O640"/>
    <mergeCell ref="C442:O442"/>
    <mergeCell ref="F443:L443"/>
    <mergeCell ref="C463:O463"/>
    <mergeCell ref="C464:O464"/>
    <mergeCell ref="C507:O507"/>
    <mergeCell ref="F465:L465"/>
    <mergeCell ref="C485:O485"/>
    <mergeCell ref="F25:L25"/>
    <mergeCell ref="F333:L333"/>
    <mergeCell ref="C353:O353"/>
    <mergeCell ref="C354:O354"/>
    <mergeCell ref="F355:L355"/>
    <mergeCell ref="C221:O221"/>
    <mergeCell ref="C222:O222"/>
    <mergeCell ref="F223:L223"/>
    <mergeCell ref="C243:O243"/>
    <mergeCell ref="C244:O244"/>
    <mergeCell ref="F69:L69"/>
    <mergeCell ref="C89:O89"/>
    <mergeCell ref="C90:O90"/>
    <mergeCell ref="C134:O134"/>
    <mergeCell ref="C45:O45"/>
    <mergeCell ref="C46:O46"/>
    <mergeCell ref="C1:O1"/>
    <mergeCell ref="C2:O2"/>
    <mergeCell ref="F3:L3"/>
    <mergeCell ref="C23:O23"/>
    <mergeCell ref="C24:O24"/>
    <mergeCell ref="F47:L47"/>
    <mergeCell ref="C67:O67"/>
    <mergeCell ref="C68:O68"/>
    <mergeCell ref="F91:L91"/>
    <mergeCell ref="C111:O111"/>
    <mergeCell ref="C112:O112"/>
    <mergeCell ref="F113:L113"/>
    <mergeCell ref="C133:O133"/>
    <mergeCell ref="F135:L135"/>
    <mergeCell ref="C199:O199"/>
    <mergeCell ref="C200:O200"/>
    <mergeCell ref="F201:L201"/>
    <mergeCell ref="C155:O155"/>
    <mergeCell ref="C156:O156"/>
    <mergeCell ref="F157:L157"/>
    <mergeCell ref="C177:O177"/>
    <mergeCell ref="C178:O178"/>
    <mergeCell ref="F179:L179"/>
    <mergeCell ref="F421:L421"/>
    <mergeCell ref="C265:O265"/>
    <mergeCell ref="C266:O266"/>
    <mergeCell ref="F267:L267"/>
    <mergeCell ref="C287:O287"/>
    <mergeCell ref="C288:O288"/>
    <mergeCell ref="C397:O397"/>
    <mergeCell ref="C398:O398"/>
    <mergeCell ref="F399:L399"/>
    <mergeCell ref="C419:O419"/>
    <mergeCell ref="C420:O420"/>
    <mergeCell ref="C332:O332"/>
    <mergeCell ref="F245:L245"/>
    <mergeCell ref="C375:O375"/>
    <mergeCell ref="C376:O376"/>
    <mergeCell ref="F377:L377"/>
    <mergeCell ref="F289:L289"/>
    <mergeCell ref="C309:O309"/>
    <mergeCell ref="C310:O310"/>
    <mergeCell ref="F311:L311"/>
    <mergeCell ref="C331:O331"/>
    <mergeCell ref="C486:O486"/>
    <mergeCell ref="F487:L487"/>
    <mergeCell ref="F531:L531"/>
    <mergeCell ref="C508:O508"/>
    <mergeCell ref="F575:L575"/>
    <mergeCell ref="C551:O551"/>
    <mergeCell ref="C552:O552"/>
    <mergeCell ref="F553:L553"/>
    <mergeCell ref="F597:L597"/>
    <mergeCell ref="F509:L509"/>
    <mergeCell ref="C529:O529"/>
    <mergeCell ref="C530:O530"/>
    <mergeCell ref="C573:O573"/>
    <mergeCell ref="C574:O574"/>
  </mergeCells>
  <pageMargins left="0.45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&amp;8&amp;K7030A0NT_ P.3 (2560)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78"/>
  <sheetViews>
    <sheetView zoomScaleNormal="100" workbookViewId="0">
      <selection activeCell="P21" sqref="P21"/>
    </sheetView>
  </sheetViews>
  <sheetFormatPr defaultRowHeight="20.25" customHeight="1" x14ac:dyDescent="0.55000000000000004"/>
  <cols>
    <col min="1" max="1" width="1.5703125" style="363" customWidth="1"/>
    <col min="2" max="2" width="81.85546875" style="369" customWidth="1"/>
    <col min="3" max="3" width="9.7109375" style="369" hidden="1" customWidth="1"/>
    <col min="4" max="5" width="12.140625" style="369" customWidth="1"/>
    <col min="6" max="9" width="7.85546875" style="369" customWidth="1"/>
    <col min="10" max="10" width="2.140625" style="363" customWidth="1"/>
    <col min="11" max="11" width="3.28515625" style="363" customWidth="1"/>
    <col min="12" max="83" width="8.85546875" style="363"/>
    <col min="84" max="222" width="8.85546875" style="369"/>
    <col min="223" max="223" width="41.85546875" style="369" customWidth="1"/>
    <col min="224" max="224" width="7.5703125" style="369" customWidth="1"/>
    <col min="225" max="227" width="6.42578125" style="369" customWidth="1"/>
    <col min="228" max="228" width="8.5703125" style="369" customWidth="1"/>
    <col min="229" max="229" width="8.85546875" style="369"/>
    <col min="230" max="230" width="8.5703125" style="369" customWidth="1"/>
    <col min="231" max="231" width="10.85546875" style="369" customWidth="1"/>
    <col min="232" max="235" width="7.5703125" style="369" customWidth="1"/>
    <col min="236" max="478" width="8.85546875" style="369"/>
    <col min="479" max="479" width="41.85546875" style="369" customWidth="1"/>
    <col min="480" max="480" width="7.5703125" style="369" customWidth="1"/>
    <col min="481" max="483" width="6.42578125" style="369" customWidth="1"/>
    <col min="484" max="484" width="8.5703125" style="369" customWidth="1"/>
    <col min="485" max="485" width="8.85546875" style="369"/>
    <col min="486" max="486" width="8.5703125" style="369" customWidth="1"/>
    <col min="487" max="487" width="10.85546875" style="369" customWidth="1"/>
    <col min="488" max="491" width="7.5703125" style="369" customWidth="1"/>
    <col min="492" max="734" width="8.85546875" style="369"/>
    <col min="735" max="735" width="41.85546875" style="369" customWidth="1"/>
    <col min="736" max="736" width="7.5703125" style="369" customWidth="1"/>
    <col min="737" max="739" width="6.42578125" style="369" customWidth="1"/>
    <col min="740" max="740" width="8.5703125" style="369" customWidth="1"/>
    <col min="741" max="741" width="8.85546875" style="369"/>
    <col min="742" max="742" width="8.5703125" style="369" customWidth="1"/>
    <col min="743" max="743" width="10.85546875" style="369" customWidth="1"/>
    <col min="744" max="747" width="7.5703125" style="369" customWidth="1"/>
    <col min="748" max="990" width="8.85546875" style="369"/>
    <col min="991" max="991" width="41.85546875" style="369" customWidth="1"/>
    <col min="992" max="992" width="7.5703125" style="369" customWidth="1"/>
    <col min="993" max="995" width="6.42578125" style="369" customWidth="1"/>
    <col min="996" max="996" width="8.5703125" style="369" customWidth="1"/>
    <col min="997" max="997" width="8.85546875" style="369"/>
    <col min="998" max="998" width="8.5703125" style="369" customWidth="1"/>
    <col min="999" max="999" width="10.85546875" style="369" customWidth="1"/>
    <col min="1000" max="1003" width="7.5703125" style="369" customWidth="1"/>
    <col min="1004" max="1246" width="8.85546875" style="369"/>
    <col min="1247" max="1247" width="41.85546875" style="369" customWidth="1"/>
    <col min="1248" max="1248" width="7.5703125" style="369" customWidth="1"/>
    <col min="1249" max="1251" width="6.42578125" style="369" customWidth="1"/>
    <col min="1252" max="1252" width="8.5703125" style="369" customWidth="1"/>
    <col min="1253" max="1253" width="8.85546875" style="369"/>
    <col min="1254" max="1254" width="8.5703125" style="369" customWidth="1"/>
    <col min="1255" max="1255" width="10.85546875" style="369" customWidth="1"/>
    <col min="1256" max="1259" width="7.5703125" style="369" customWidth="1"/>
    <col min="1260" max="1502" width="8.85546875" style="369"/>
    <col min="1503" max="1503" width="41.85546875" style="369" customWidth="1"/>
    <col min="1504" max="1504" width="7.5703125" style="369" customWidth="1"/>
    <col min="1505" max="1507" width="6.42578125" style="369" customWidth="1"/>
    <col min="1508" max="1508" width="8.5703125" style="369" customWidth="1"/>
    <col min="1509" max="1509" width="8.85546875" style="369"/>
    <col min="1510" max="1510" width="8.5703125" style="369" customWidth="1"/>
    <col min="1511" max="1511" width="10.85546875" style="369" customWidth="1"/>
    <col min="1512" max="1515" width="7.5703125" style="369" customWidth="1"/>
    <col min="1516" max="1758" width="8.85546875" style="369"/>
    <col min="1759" max="1759" width="41.85546875" style="369" customWidth="1"/>
    <col min="1760" max="1760" width="7.5703125" style="369" customWidth="1"/>
    <col min="1761" max="1763" width="6.42578125" style="369" customWidth="1"/>
    <col min="1764" max="1764" width="8.5703125" style="369" customWidth="1"/>
    <col min="1765" max="1765" width="8.85546875" style="369"/>
    <col min="1766" max="1766" width="8.5703125" style="369" customWidth="1"/>
    <col min="1767" max="1767" width="10.85546875" style="369" customWidth="1"/>
    <col min="1768" max="1771" width="7.5703125" style="369" customWidth="1"/>
    <col min="1772" max="2014" width="8.85546875" style="369"/>
    <col min="2015" max="2015" width="41.85546875" style="369" customWidth="1"/>
    <col min="2016" max="2016" width="7.5703125" style="369" customWidth="1"/>
    <col min="2017" max="2019" width="6.42578125" style="369" customWidth="1"/>
    <col min="2020" max="2020" width="8.5703125" style="369" customWidth="1"/>
    <col min="2021" max="2021" width="8.85546875" style="369"/>
    <col min="2022" max="2022" width="8.5703125" style="369" customWidth="1"/>
    <col min="2023" max="2023" width="10.85546875" style="369" customWidth="1"/>
    <col min="2024" max="2027" width="7.5703125" style="369" customWidth="1"/>
    <col min="2028" max="2270" width="8.85546875" style="369"/>
    <col min="2271" max="2271" width="41.85546875" style="369" customWidth="1"/>
    <col min="2272" max="2272" width="7.5703125" style="369" customWidth="1"/>
    <col min="2273" max="2275" width="6.42578125" style="369" customWidth="1"/>
    <col min="2276" max="2276" width="8.5703125" style="369" customWidth="1"/>
    <col min="2277" max="2277" width="8.85546875" style="369"/>
    <col min="2278" max="2278" width="8.5703125" style="369" customWidth="1"/>
    <col min="2279" max="2279" width="10.85546875" style="369" customWidth="1"/>
    <col min="2280" max="2283" width="7.5703125" style="369" customWidth="1"/>
    <col min="2284" max="2526" width="8.85546875" style="369"/>
    <col min="2527" max="2527" width="41.85546875" style="369" customWidth="1"/>
    <col min="2528" max="2528" width="7.5703125" style="369" customWidth="1"/>
    <col min="2529" max="2531" width="6.42578125" style="369" customWidth="1"/>
    <col min="2532" max="2532" width="8.5703125" style="369" customWidth="1"/>
    <col min="2533" max="2533" width="8.85546875" style="369"/>
    <col min="2534" max="2534" width="8.5703125" style="369" customWidth="1"/>
    <col min="2535" max="2535" width="10.85546875" style="369" customWidth="1"/>
    <col min="2536" max="2539" width="7.5703125" style="369" customWidth="1"/>
    <col min="2540" max="2782" width="8.85546875" style="369"/>
    <col min="2783" max="2783" width="41.85546875" style="369" customWidth="1"/>
    <col min="2784" max="2784" width="7.5703125" style="369" customWidth="1"/>
    <col min="2785" max="2787" width="6.42578125" style="369" customWidth="1"/>
    <col min="2788" max="2788" width="8.5703125" style="369" customWidth="1"/>
    <col min="2789" max="2789" width="8.85546875" style="369"/>
    <col min="2790" max="2790" width="8.5703125" style="369" customWidth="1"/>
    <col min="2791" max="2791" width="10.85546875" style="369" customWidth="1"/>
    <col min="2792" max="2795" width="7.5703125" style="369" customWidth="1"/>
    <col min="2796" max="3038" width="8.85546875" style="369"/>
    <col min="3039" max="3039" width="41.85546875" style="369" customWidth="1"/>
    <col min="3040" max="3040" width="7.5703125" style="369" customWidth="1"/>
    <col min="3041" max="3043" width="6.42578125" style="369" customWidth="1"/>
    <col min="3044" max="3044" width="8.5703125" style="369" customWidth="1"/>
    <col min="3045" max="3045" width="8.85546875" style="369"/>
    <col min="3046" max="3046" width="8.5703125" style="369" customWidth="1"/>
    <col min="3047" max="3047" width="10.85546875" style="369" customWidth="1"/>
    <col min="3048" max="3051" width="7.5703125" style="369" customWidth="1"/>
    <col min="3052" max="3294" width="8.85546875" style="369"/>
    <col min="3295" max="3295" width="41.85546875" style="369" customWidth="1"/>
    <col min="3296" max="3296" width="7.5703125" style="369" customWidth="1"/>
    <col min="3297" max="3299" width="6.42578125" style="369" customWidth="1"/>
    <col min="3300" max="3300" width="8.5703125" style="369" customWidth="1"/>
    <col min="3301" max="3301" width="8.85546875" style="369"/>
    <col min="3302" max="3302" width="8.5703125" style="369" customWidth="1"/>
    <col min="3303" max="3303" width="10.85546875" style="369" customWidth="1"/>
    <col min="3304" max="3307" width="7.5703125" style="369" customWidth="1"/>
    <col min="3308" max="3550" width="8.85546875" style="369"/>
    <col min="3551" max="3551" width="41.85546875" style="369" customWidth="1"/>
    <col min="3552" max="3552" width="7.5703125" style="369" customWidth="1"/>
    <col min="3553" max="3555" width="6.42578125" style="369" customWidth="1"/>
    <col min="3556" max="3556" width="8.5703125" style="369" customWidth="1"/>
    <col min="3557" max="3557" width="8.85546875" style="369"/>
    <col min="3558" max="3558" width="8.5703125" style="369" customWidth="1"/>
    <col min="3559" max="3559" width="10.85546875" style="369" customWidth="1"/>
    <col min="3560" max="3563" width="7.5703125" style="369" customWidth="1"/>
    <col min="3564" max="3806" width="8.85546875" style="369"/>
    <col min="3807" max="3807" width="41.85546875" style="369" customWidth="1"/>
    <col min="3808" max="3808" width="7.5703125" style="369" customWidth="1"/>
    <col min="3809" max="3811" width="6.42578125" style="369" customWidth="1"/>
    <col min="3812" max="3812" width="8.5703125" style="369" customWidth="1"/>
    <col min="3813" max="3813" width="8.85546875" style="369"/>
    <col min="3814" max="3814" width="8.5703125" style="369" customWidth="1"/>
    <col min="3815" max="3815" width="10.85546875" style="369" customWidth="1"/>
    <col min="3816" max="3819" width="7.5703125" style="369" customWidth="1"/>
    <col min="3820" max="4062" width="8.85546875" style="369"/>
    <col min="4063" max="4063" width="41.85546875" style="369" customWidth="1"/>
    <col min="4064" max="4064" width="7.5703125" style="369" customWidth="1"/>
    <col min="4065" max="4067" width="6.42578125" style="369" customWidth="1"/>
    <col min="4068" max="4068" width="8.5703125" style="369" customWidth="1"/>
    <col min="4069" max="4069" width="8.85546875" style="369"/>
    <col min="4070" max="4070" width="8.5703125" style="369" customWidth="1"/>
    <col min="4071" max="4071" width="10.85546875" style="369" customWidth="1"/>
    <col min="4072" max="4075" width="7.5703125" style="369" customWidth="1"/>
    <col min="4076" max="4318" width="8.85546875" style="369"/>
    <col min="4319" max="4319" width="41.85546875" style="369" customWidth="1"/>
    <col min="4320" max="4320" width="7.5703125" style="369" customWidth="1"/>
    <col min="4321" max="4323" width="6.42578125" style="369" customWidth="1"/>
    <col min="4324" max="4324" width="8.5703125" style="369" customWidth="1"/>
    <col min="4325" max="4325" width="8.85546875" style="369"/>
    <col min="4326" max="4326" width="8.5703125" style="369" customWidth="1"/>
    <col min="4327" max="4327" width="10.85546875" style="369" customWidth="1"/>
    <col min="4328" max="4331" width="7.5703125" style="369" customWidth="1"/>
    <col min="4332" max="4574" width="8.85546875" style="369"/>
    <col min="4575" max="4575" width="41.85546875" style="369" customWidth="1"/>
    <col min="4576" max="4576" width="7.5703125" style="369" customWidth="1"/>
    <col min="4577" max="4579" width="6.42578125" style="369" customWidth="1"/>
    <col min="4580" max="4580" width="8.5703125" style="369" customWidth="1"/>
    <col min="4581" max="4581" width="8.85546875" style="369"/>
    <col min="4582" max="4582" width="8.5703125" style="369" customWidth="1"/>
    <col min="4583" max="4583" width="10.85546875" style="369" customWidth="1"/>
    <col min="4584" max="4587" width="7.5703125" style="369" customWidth="1"/>
    <col min="4588" max="4830" width="8.85546875" style="369"/>
    <col min="4831" max="4831" width="41.85546875" style="369" customWidth="1"/>
    <col min="4832" max="4832" width="7.5703125" style="369" customWidth="1"/>
    <col min="4833" max="4835" width="6.42578125" style="369" customWidth="1"/>
    <col min="4836" max="4836" width="8.5703125" style="369" customWidth="1"/>
    <col min="4837" max="4837" width="8.85546875" style="369"/>
    <col min="4838" max="4838" width="8.5703125" style="369" customWidth="1"/>
    <col min="4839" max="4839" width="10.85546875" style="369" customWidth="1"/>
    <col min="4840" max="4843" width="7.5703125" style="369" customWidth="1"/>
    <col min="4844" max="5086" width="8.85546875" style="369"/>
    <col min="5087" max="5087" width="41.85546875" style="369" customWidth="1"/>
    <col min="5088" max="5088" width="7.5703125" style="369" customWidth="1"/>
    <col min="5089" max="5091" width="6.42578125" style="369" customWidth="1"/>
    <col min="5092" max="5092" width="8.5703125" style="369" customWidth="1"/>
    <col min="5093" max="5093" width="8.85546875" style="369"/>
    <col min="5094" max="5094" width="8.5703125" style="369" customWidth="1"/>
    <col min="5095" max="5095" width="10.85546875" style="369" customWidth="1"/>
    <col min="5096" max="5099" width="7.5703125" style="369" customWidth="1"/>
    <col min="5100" max="5342" width="8.85546875" style="369"/>
    <col min="5343" max="5343" width="41.85546875" style="369" customWidth="1"/>
    <col min="5344" max="5344" width="7.5703125" style="369" customWidth="1"/>
    <col min="5345" max="5347" width="6.42578125" style="369" customWidth="1"/>
    <col min="5348" max="5348" width="8.5703125" style="369" customWidth="1"/>
    <col min="5349" max="5349" width="8.85546875" style="369"/>
    <col min="5350" max="5350" width="8.5703125" style="369" customWidth="1"/>
    <col min="5351" max="5351" width="10.85546875" style="369" customWidth="1"/>
    <col min="5352" max="5355" width="7.5703125" style="369" customWidth="1"/>
    <col min="5356" max="5598" width="8.85546875" style="369"/>
    <col min="5599" max="5599" width="41.85546875" style="369" customWidth="1"/>
    <col min="5600" max="5600" width="7.5703125" style="369" customWidth="1"/>
    <col min="5601" max="5603" width="6.42578125" style="369" customWidth="1"/>
    <col min="5604" max="5604" width="8.5703125" style="369" customWidth="1"/>
    <col min="5605" max="5605" width="8.85546875" style="369"/>
    <col min="5606" max="5606" width="8.5703125" style="369" customWidth="1"/>
    <col min="5607" max="5607" width="10.85546875" style="369" customWidth="1"/>
    <col min="5608" max="5611" width="7.5703125" style="369" customWidth="1"/>
    <col min="5612" max="5854" width="8.85546875" style="369"/>
    <col min="5855" max="5855" width="41.85546875" style="369" customWidth="1"/>
    <col min="5856" max="5856" width="7.5703125" style="369" customWidth="1"/>
    <col min="5857" max="5859" width="6.42578125" style="369" customWidth="1"/>
    <col min="5860" max="5860" width="8.5703125" style="369" customWidth="1"/>
    <col min="5861" max="5861" width="8.85546875" style="369"/>
    <col min="5862" max="5862" width="8.5703125" style="369" customWidth="1"/>
    <col min="5863" max="5863" width="10.85546875" style="369" customWidth="1"/>
    <col min="5864" max="5867" width="7.5703125" style="369" customWidth="1"/>
    <col min="5868" max="6110" width="8.85546875" style="369"/>
    <col min="6111" max="6111" width="41.85546875" style="369" customWidth="1"/>
    <col min="6112" max="6112" width="7.5703125" style="369" customWidth="1"/>
    <col min="6113" max="6115" width="6.42578125" style="369" customWidth="1"/>
    <col min="6116" max="6116" width="8.5703125" style="369" customWidth="1"/>
    <col min="6117" max="6117" width="8.85546875" style="369"/>
    <col min="6118" max="6118" width="8.5703125" style="369" customWidth="1"/>
    <col min="6119" max="6119" width="10.85546875" style="369" customWidth="1"/>
    <col min="6120" max="6123" width="7.5703125" style="369" customWidth="1"/>
    <col min="6124" max="6366" width="8.85546875" style="369"/>
    <col min="6367" max="6367" width="41.85546875" style="369" customWidth="1"/>
    <col min="6368" max="6368" width="7.5703125" style="369" customWidth="1"/>
    <col min="6369" max="6371" width="6.42578125" style="369" customWidth="1"/>
    <col min="6372" max="6372" width="8.5703125" style="369" customWidth="1"/>
    <col min="6373" max="6373" width="8.85546875" style="369"/>
    <col min="6374" max="6374" width="8.5703125" style="369" customWidth="1"/>
    <col min="6375" max="6375" width="10.85546875" style="369" customWidth="1"/>
    <col min="6376" max="6379" width="7.5703125" style="369" customWidth="1"/>
    <col min="6380" max="6622" width="8.85546875" style="369"/>
    <col min="6623" max="6623" width="41.85546875" style="369" customWidth="1"/>
    <col min="6624" max="6624" width="7.5703125" style="369" customWidth="1"/>
    <col min="6625" max="6627" width="6.42578125" style="369" customWidth="1"/>
    <col min="6628" max="6628" width="8.5703125" style="369" customWidth="1"/>
    <col min="6629" max="6629" width="8.85546875" style="369"/>
    <col min="6630" max="6630" width="8.5703125" style="369" customWidth="1"/>
    <col min="6631" max="6631" width="10.85546875" style="369" customWidth="1"/>
    <col min="6632" max="6635" width="7.5703125" style="369" customWidth="1"/>
    <col min="6636" max="6878" width="8.85546875" style="369"/>
    <col min="6879" max="6879" width="41.85546875" style="369" customWidth="1"/>
    <col min="6880" max="6880" width="7.5703125" style="369" customWidth="1"/>
    <col min="6881" max="6883" width="6.42578125" style="369" customWidth="1"/>
    <col min="6884" max="6884" width="8.5703125" style="369" customWidth="1"/>
    <col min="6885" max="6885" width="8.85546875" style="369"/>
    <col min="6886" max="6886" width="8.5703125" style="369" customWidth="1"/>
    <col min="6887" max="6887" width="10.85546875" style="369" customWidth="1"/>
    <col min="6888" max="6891" width="7.5703125" style="369" customWidth="1"/>
    <col min="6892" max="7134" width="8.85546875" style="369"/>
    <col min="7135" max="7135" width="41.85546875" style="369" customWidth="1"/>
    <col min="7136" max="7136" width="7.5703125" style="369" customWidth="1"/>
    <col min="7137" max="7139" width="6.42578125" style="369" customWidth="1"/>
    <col min="7140" max="7140" width="8.5703125" style="369" customWidth="1"/>
    <col min="7141" max="7141" width="8.85546875" style="369"/>
    <col min="7142" max="7142" width="8.5703125" style="369" customWidth="1"/>
    <col min="7143" max="7143" width="10.85546875" style="369" customWidth="1"/>
    <col min="7144" max="7147" width="7.5703125" style="369" customWidth="1"/>
    <col min="7148" max="7390" width="8.85546875" style="369"/>
    <col min="7391" max="7391" width="41.85546875" style="369" customWidth="1"/>
    <col min="7392" max="7392" width="7.5703125" style="369" customWidth="1"/>
    <col min="7393" max="7395" width="6.42578125" style="369" customWidth="1"/>
    <col min="7396" max="7396" width="8.5703125" style="369" customWidth="1"/>
    <col min="7397" max="7397" width="8.85546875" style="369"/>
    <col min="7398" max="7398" width="8.5703125" style="369" customWidth="1"/>
    <col min="7399" max="7399" width="10.85546875" style="369" customWidth="1"/>
    <col min="7400" max="7403" width="7.5703125" style="369" customWidth="1"/>
    <col min="7404" max="7646" width="8.85546875" style="369"/>
    <col min="7647" max="7647" width="41.85546875" style="369" customWidth="1"/>
    <col min="7648" max="7648" width="7.5703125" style="369" customWidth="1"/>
    <col min="7649" max="7651" width="6.42578125" style="369" customWidth="1"/>
    <col min="7652" max="7652" width="8.5703125" style="369" customWidth="1"/>
    <col min="7653" max="7653" width="8.85546875" style="369"/>
    <col min="7654" max="7654" width="8.5703125" style="369" customWidth="1"/>
    <col min="7655" max="7655" width="10.85546875" style="369" customWidth="1"/>
    <col min="7656" max="7659" width="7.5703125" style="369" customWidth="1"/>
    <col min="7660" max="7902" width="8.85546875" style="369"/>
    <col min="7903" max="7903" width="41.85546875" style="369" customWidth="1"/>
    <col min="7904" max="7904" width="7.5703125" style="369" customWidth="1"/>
    <col min="7905" max="7907" width="6.42578125" style="369" customWidth="1"/>
    <col min="7908" max="7908" width="8.5703125" style="369" customWidth="1"/>
    <col min="7909" max="7909" width="8.85546875" style="369"/>
    <col min="7910" max="7910" width="8.5703125" style="369" customWidth="1"/>
    <col min="7911" max="7911" width="10.85546875" style="369" customWidth="1"/>
    <col min="7912" max="7915" width="7.5703125" style="369" customWidth="1"/>
    <col min="7916" max="8158" width="8.85546875" style="369"/>
    <col min="8159" max="8159" width="41.85546875" style="369" customWidth="1"/>
    <col min="8160" max="8160" width="7.5703125" style="369" customWidth="1"/>
    <col min="8161" max="8163" width="6.42578125" style="369" customWidth="1"/>
    <col min="8164" max="8164" width="8.5703125" style="369" customWidth="1"/>
    <col min="8165" max="8165" width="8.85546875" style="369"/>
    <col min="8166" max="8166" width="8.5703125" style="369" customWidth="1"/>
    <col min="8167" max="8167" width="10.85546875" style="369" customWidth="1"/>
    <col min="8168" max="8171" width="7.5703125" style="369" customWidth="1"/>
    <col min="8172" max="8414" width="8.85546875" style="369"/>
    <col min="8415" max="8415" width="41.85546875" style="369" customWidth="1"/>
    <col min="8416" max="8416" width="7.5703125" style="369" customWidth="1"/>
    <col min="8417" max="8419" width="6.42578125" style="369" customWidth="1"/>
    <col min="8420" max="8420" width="8.5703125" style="369" customWidth="1"/>
    <col min="8421" max="8421" width="8.85546875" style="369"/>
    <col min="8422" max="8422" width="8.5703125" style="369" customWidth="1"/>
    <col min="8423" max="8423" width="10.85546875" style="369" customWidth="1"/>
    <col min="8424" max="8427" width="7.5703125" style="369" customWidth="1"/>
    <col min="8428" max="8670" width="8.85546875" style="369"/>
    <col min="8671" max="8671" width="41.85546875" style="369" customWidth="1"/>
    <col min="8672" max="8672" width="7.5703125" style="369" customWidth="1"/>
    <col min="8673" max="8675" width="6.42578125" style="369" customWidth="1"/>
    <col min="8676" max="8676" width="8.5703125" style="369" customWidth="1"/>
    <col min="8677" max="8677" width="8.85546875" style="369"/>
    <col min="8678" max="8678" width="8.5703125" style="369" customWidth="1"/>
    <col min="8679" max="8679" width="10.85546875" style="369" customWidth="1"/>
    <col min="8680" max="8683" width="7.5703125" style="369" customWidth="1"/>
    <col min="8684" max="8926" width="8.85546875" style="369"/>
    <col min="8927" max="8927" width="41.85546875" style="369" customWidth="1"/>
    <col min="8928" max="8928" width="7.5703125" style="369" customWidth="1"/>
    <col min="8929" max="8931" width="6.42578125" style="369" customWidth="1"/>
    <col min="8932" max="8932" width="8.5703125" style="369" customWidth="1"/>
    <col min="8933" max="8933" width="8.85546875" style="369"/>
    <col min="8934" max="8934" width="8.5703125" style="369" customWidth="1"/>
    <col min="8935" max="8935" width="10.85546875" style="369" customWidth="1"/>
    <col min="8936" max="8939" width="7.5703125" style="369" customWidth="1"/>
    <col min="8940" max="9182" width="8.85546875" style="369"/>
    <col min="9183" max="9183" width="41.85546875" style="369" customWidth="1"/>
    <col min="9184" max="9184" width="7.5703125" style="369" customWidth="1"/>
    <col min="9185" max="9187" width="6.42578125" style="369" customWidth="1"/>
    <col min="9188" max="9188" width="8.5703125" style="369" customWidth="1"/>
    <col min="9189" max="9189" width="8.85546875" style="369"/>
    <col min="9190" max="9190" width="8.5703125" style="369" customWidth="1"/>
    <col min="9191" max="9191" width="10.85546875" style="369" customWidth="1"/>
    <col min="9192" max="9195" width="7.5703125" style="369" customWidth="1"/>
    <col min="9196" max="9438" width="8.85546875" style="369"/>
    <col min="9439" max="9439" width="41.85546875" style="369" customWidth="1"/>
    <col min="9440" max="9440" width="7.5703125" style="369" customWidth="1"/>
    <col min="9441" max="9443" width="6.42578125" style="369" customWidth="1"/>
    <col min="9444" max="9444" width="8.5703125" style="369" customWidth="1"/>
    <col min="9445" max="9445" width="8.85546875" style="369"/>
    <col min="9446" max="9446" width="8.5703125" style="369" customWidth="1"/>
    <col min="9447" max="9447" width="10.85546875" style="369" customWidth="1"/>
    <col min="9448" max="9451" width="7.5703125" style="369" customWidth="1"/>
    <col min="9452" max="9694" width="8.85546875" style="369"/>
    <col min="9695" max="9695" width="41.85546875" style="369" customWidth="1"/>
    <col min="9696" max="9696" width="7.5703125" style="369" customWidth="1"/>
    <col min="9697" max="9699" width="6.42578125" style="369" customWidth="1"/>
    <col min="9700" max="9700" width="8.5703125" style="369" customWidth="1"/>
    <col min="9701" max="9701" width="8.85546875" style="369"/>
    <col min="9702" max="9702" width="8.5703125" style="369" customWidth="1"/>
    <col min="9703" max="9703" width="10.85546875" style="369" customWidth="1"/>
    <col min="9704" max="9707" width="7.5703125" style="369" customWidth="1"/>
    <col min="9708" max="9950" width="8.85546875" style="369"/>
    <col min="9951" max="9951" width="41.85546875" style="369" customWidth="1"/>
    <col min="9952" max="9952" width="7.5703125" style="369" customWidth="1"/>
    <col min="9953" max="9955" width="6.42578125" style="369" customWidth="1"/>
    <col min="9956" max="9956" width="8.5703125" style="369" customWidth="1"/>
    <col min="9957" max="9957" width="8.85546875" style="369"/>
    <col min="9958" max="9958" width="8.5703125" style="369" customWidth="1"/>
    <col min="9959" max="9959" width="10.85546875" style="369" customWidth="1"/>
    <col min="9960" max="9963" width="7.5703125" style="369" customWidth="1"/>
    <col min="9964" max="10206" width="8.85546875" style="369"/>
    <col min="10207" max="10207" width="41.85546875" style="369" customWidth="1"/>
    <col min="10208" max="10208" width="7.5703125" style="369" customWidth="1"/>
    <col min="10209" max="10211" width="6.42578125" style="369" customWidth="1"/>
    <col min="10212" max="10212" width="8.5703125" style="369" customWidth="1"/>
    <col min="10213" max="10213" width="8.85546875" style="369"/>
    <col min="10214" max="10214" width="8.5703125" style="369" customWidth="1"/>
    <col min="10215" max="10215" width="10.85546875" style="369" customWidth="1"/>
    <col min="10216" max="10219" width="7.5703125" style="369" customWidth="1"/>
    <col min="10220" max="10462" width="8.85546875" style="369"/>
    <col min="10463" max="10463" width="41.85546875" style="369" customWidth="1"/>
    <col min="10464" max="10464" width="7.5703125" style="369" customWidth="1"/>
    <col min="10465" max="10467" width="6.42578125" style="369" customWidth="1"/>
    <col min="10468" max="10468" width="8.5703125" style="369" customWidth="1"/>
    <col min="10469" max="10469" width="8.85546875" style="369"/>
    <col min="10470" max="10470" width="8.5703125" style="369" customWidth="1"/>
    <col min="10471" max="10471" width="10.85546875" style="369" customWidth="1"/>
    <col min="10472" max="10475" width="7.5703125" style="369" customWidth="1"/>
    <col min="10476" max="10718" width="8.85546875" style="369"/>
    <col min="10719" max="10719" width="41.85546875" style="369" customWidth="1"/>
    <col min="10720" max="10720" width="7.5703125" style="369" customWidth="1"/>
    <col min="10721" max="10723" width="6.42578125" style="369" customWidth="1"/>
    <col min="10724" max="10724" width="8.5703125" style="369" customWidth="1"/>
    <col min="10725" max="10725" width="8.85546875" style="369"/>
    <col min="10726" max="10726" width="8.5703125" style="369" customWidth="1"/>
    <col min="10727" max="10727" width="10.85546875" style="369" customWidth="1"/>
    <col min="10728" max="10731" width="7.5703125" style="369" customWidth="1"/>
    <col min="10732" max="10974" width="8.85546875" style="369"/>
    <col min="10975" max="10975" width="41.85546875" style="369" customWidth="1"/>
    <col min="10976" max="10976" width="7.5703125" style="369" customWidth="1"/>
    <col min="10977" max="10979" width="6.42578125" style="369" customWidth="1"/>
    <col min="10980" max="10980" width="8.5703125" style="369" customWidth="1"/>
    <col min="10981" max="10981" width="8.85546875" style="369"/>
    <col min="10982" max="10982" width="8.5703125" style="369" customWidth="1"/>
    <col min="10983" max="10983" width="10.85546875" style="369" customWidth="1"/>
    <col min="10984" max="10987" width="7.5703125" style="369" customWidth="1"/>
    <col min="10988" max="11230" width="8.85546875" style="369"/>
    <col min="11231" max="11231" width="41.85546875" style="369" customWidth="1"/>
    <col min="11232" max="11232" width="7.5703125" style="369" customWidth="1"/>
    <col min="11233" max="11235" width="6.42578125" style="369" customWidth="1"/>
    <col min="11236" max="11236" width="8.5703125" style="369" customWidth="1"/>
    <col min="11237" max="11237" width="8.85546875" style="369"/>
    <col min="11238" max="11238" width="8.5703125" style="369" customWidth="1"/>
    <col min="11239" max="11239" width="10.85546875" style="369" customWidth="1"/>
    <col min="11240" max="11243" width="7.5703125" style="369" customWidth="1"/>
    <col min="11244" max="11486" width="8.85546875" style="369"/>
    <col min="11487" max="11487" width="41.85546875" style="369" customWidth="1"/>
    <col min="11488" max="11488" width="7.5703125" style="369" customWidth="1"/>
    <col min="11489" max="11491" width="6.42578125" style="369" customWidth="1"/>
    <col min="11492" max="11492" width="8.5703125" style="369" customWidth="1"/>
    <col min="11493" max="11493" width="8.85546875" style="369"/>
    <col min="11494" max="11494" width="8.5703125" style="369" customWidth="1"/>
    <col min="11495" max="11495" width="10.85546875" style="369" customWidth="1"/>
    <col min="11496" max="11499" width="7.5703125" style="369" customWidth="1"/>
    <col min="11500" max="11742" width="8.85546875" style="369"/>
    <col min="11743" max="11743" width="41.85546875" style="369" customWidth="1"/>
    <col min="11744" max="11744" width="7.5703125" style="369" customWidth="1"/>
    <col min="11745" max="11747" width="6.42578125" style="369" customWidth="1"/>
    <col min="11748" max="11748" width="8.5703125" style="369" customWidth="1"/>
    <col min="11749" max="11749" width="8.85546875" style="369"/>
    <col min="11750" max="11750" width="8.5703125" style="369" customWidth="1"/>
    <col min="11751" max="11751" width="10.85546875" style="369" customWidth="1"/>
    <col min="11752" max="11755" width="7.5703125" style="369" customWidth="1"/>
    <col min="11756" max="11998" width="8.85546875" style="369"/>
    <col min="11999" max="11999" width="41.85546875" style="369" customWidth="1"/>
    <col min="12000" max="12000" width="7.5703125" style="369" customWidth="1"/>
    <col min="12001" max="12003" width="6.42578125" style="369" customWidth="1"/>
    <col min="12004" max="12004" width="8.5703125" style="369" customWidth="1"/>
    <col min="12005" max="12005" width="8.85546875" style="369"/>
    <col min="12006" max="12006" width="8.5703125" style="369" customWidth="1"/>
    <col min="12007" max="12007" width="10.85546875" style="369" customWidth="1"/>
    <col min="12008" max="12011" width="7.5703125" style="369" customWidth="1"/>
    <col min="12012" max="12254" width="8.85546875" style="369"/>
    <col min="12255" max="12255" width="41.85546875" style="369" customWidth="1"/>
    <col min="12256" max="12256" width="7.5703125" style="369" customWidth="1"/>
    <col min="12257" max="12259" width="6.42578125" style="369" customWidth="1"/>
    <col min="12260" max="12260" width="8.5703125" style="369" customWidth="1"/>
    <col min="12261" max="12261" width="8.85546875" style="369"/>
    <col min="12262" max="12262" width="8.5703125" style="369" customWidth="1"/>
    <col min="12263" max="12263" width="10.85546875" style="369" customWidth="1"/>
    <col min="12264" max="12267" width="7.5703125" style="369" customWidth="1"/>
    <col min="12268" max="12510" width="8.85546875" style="369"/>
    <col min="12511" max="12511" width="41.85546875" style="369" customWidth="1"/>
    <col min="12512" max="12512" width="7.5703125" style="369" customWidth="1"/>
    <col min="12513" max="12515" width="6.42578125" style="369" customWidth="1"/>
    <col min="12516" max="12516" width="8.5703125" style="369" customWidth="1"/>
    <col min="12517" max="12517" width="8.85546875" style="369"/>
    <col min="12518" max="12518" width="8.5703125" style="369" customWidth="1"/>
    <col min="12519" max="12519" width="10.85546875" style="369" customWidth="1"/>
    <col min="12520" max="12523" width="7.5703125" style="369" customWidth="1"/>
    <col min="12524" max="12766" width="8.85546875" style="369"/>
    <col min="12767" max="12767" width="41.85546875" style="369" customWidth="1"/>
    <col min="12768" max="12768" width="7.5703125" style="369" customWidth="1"/>
    <col min="12769" max="12771" width="6.42578125" style="369" customWidth="1"/>
    <col min="12772" max="12772" width="8.5703125" style="369" customWidth="1"/>
    <col min="12773" max="12773" width="8.85546875" style="369"/>
    <col min="12774" max="12774" width="8.5703125" style="369" customWidth="1"/>
    <col min="12775" max="12775" width="10.85546875" style="369" customWidth="1"/>
    <col min="12776" max="12779" width="7.5703125" style="369" customWidth="1"/>
    <col min="12780" max="13022" width="8.85546875" style="369"/>
    <col min="13023" max="13023" width="41.85546875" style="369" customWidth="1"/>
    <col min="13024" max="13024" width="7.5703125" style="369" customWidth="1"/>
    <col min="13025" max="13027" width="6.42578125" style="369" customWidth="1"/>
    <col min="13028" max="13028" width="8.5703125" style="369" customWidth="1"/>
    <col min="13029" max="13029" width="8.85546875" style="369"/>
    <col min="13030" max="13030" width="8.5703125" style="369" customWidth="1"/>
    <col min="13031" max="13031" width="10.85546875" style="369" customWidth="1"/>
    <col min="13032" max="13035" width="7.5703125" style="369" customWidth="1"/>
    <col min="13036" max="13278" width="8.85546875" style="369"/>
    <col min="13279" max="13279" width="41.85546875" style="369" customWidth="1"/>
    <col min="13280" max="13280" width="7.5703125" style="369" customWidth="1"/>
    <col min="13281" max="13283" width="6.42578125" style="369" customWidth="1"/>
    <col min="13284" max="13284" width="8.5703125" style="369" customWidth="1"/>
    <col min="13285" max="13285" width="8.85546875" style="369"/>
    <col min="13286" max="13286" width="8.5703125" style="369" customWidth="1"/>
    <col min="13287" max="13287" width="10.85546875" style="369" customWidth="1"/>
    <col min="13288" max="13291" width="7.5703125" style="369" customWidth="1"/>
    <col min="13292" max="13534" width="8.85546875" style="369"/>
    <col min="13535" max="13535" width="41.85546875" style="369" customWidth="1"/>
    <col min="13536" max="13536" width="7.5703125" style="369" customWidth="1"/>
    <col min="13537" max="13539" width="6.42578125" style="369" customWidth="1"/>
    <col min="13540" max="13540" width="8.5703125" style="369" customWidth="1"/>
    <col min="13541" max="13541" width="8.85546875" style="369"/>
    <col min="13542" max="13542" width="8.5703125" style="369" customWidth="1"/>
    <col min="13543" max="13543" width="10.85546875" style="369" customWidth="1"/>
    <col min="13544" max="13547" width="7.5703125" style="369" customWidth="1"/>
    <col min="13548" max="13790" width="8.85546875" style="369"/>
    <col min="13791" max="13791" width="41.85546875" style="369" customWidth="1"/>
    <col min="13792" max="13792" width="7.5703125" style="369" customWidth="1"/>
    <col min="13793" max="13795" width="6.42578125" style="369" customWidth="1"/>
    <col min="13796" max="13796" width="8.5703125" style="369" customWidth="1"/>
    <col min="13797" max="13797" width="8.85546875" style="369"/>
    <col min="13798" max="13798" width="8.5703125" style="369" customWidth="1"/>
    <col min="13799" max="13799" width="10.85546875" style="369" customWidth="1"/>
    <col min="13800" max="13803" width="7.5703125" style="369" customWidth="1"/>
    <col min="13804" max="14046" width="8.85546875" style="369"/>
    <col min="14047" max="14047" width="41.85546875" style="369" customWidth="1"/>
    <col min="14048" max="14048" width="7.5703125" style="369" customWidth="1"/>
    <col min="14049" max="14051" width="6.42578125" style="369" customWidth="1"/>
    <col min="14052" max="14052" width="8.5703125" style="369" customWidth="1"/>
    <col min="14053" max="14053" width="8.85546875" style="369"/>
    <col min="14054" max="14054" width="8.5703125" style="369" customWidth="1"/>
    <col min="14055" max="14055" width="10.85546875" style="369" customWidth="1"/>
    <col min="14056" max="14059" width="7.5703125" style="369" customWidth="1"/>
    <col min="14060" max="14302" width="8.85546875" style="369"/>
    <col min="14303" max="14303" width="41.85546875" style="369" customWidth="1"/>
    <col min="14304" max="14304" width="7.5703125" style="369" customWidth="1"/>
    <col min="14305" max="14307" width="6.42578125" style="369" customWidth="1"/>
    <col min="14308" max="14308" width="8.5703125" style="369" customWidth="1"/>
    <col min="14309" max="14309" width="8.85546875" style="369"/>
    <col min="14310" max="14310" width="8.5703125" style="369" customWidth="1"/>
    <col min="14311" max="14311" width="10.85546875" style="369" customWidth="1"/>
    <col min="14312" max="14315" width="7.5703125" style="369" customWidth="1"/>
    <col min="14316" max="14558" width="8.85546875" style="369"/>
    <col min="14559" max="14559" width="41.85546875" style="369" customWidth="1"/>
    <col min="14560" max="14560" width="7.5703125" style="369" customWidth="1"/>
    <col min="14561" max="14563" width="6.42578125" style="369" customWidth="1"/>
    <col min="14564" max="14564" width="8.5703125" style="369" customWidth="1"/>
    <col min="14565" max="14565" width="8.85546875" style="369"/>
    <col min="14566" max="14566" width="8.5703125" style="369" customWidth="1"/>
    <col min="14567" max="14567" width="10.85546875" style="369" customWidth="1"/>
    <col min="14568" max="14571" width="7.5703125" style="369" customWidth="1"/>
    <col min="14572" max="14814" width="8.85546875" style="369"/>
    <col min="14815" max="14815" width="41.85546875" style="369" customWidth="1"/>
    <col min="14816" max="14816" width="7.5703125" style="369" customWidth="1"/>
    <col min="14817" max="14819" width="6.42578125" style="369" customWidth="1"/>
    <col min="14820" max="14820" width="8.5703125" style="369" customWidth="1"/>
    <col min="14821" max="14821" width="8.85546875" style="369"/>
    <col min="14822" max="14822" width="8.5703125" style="369" customWidth="1"/>
    <col min="14823" max="14823" width="10.85546875" style="369" customWidth="1"/>
    <col min="14824" max="14827" width="7.5703125" style="369" customWidth="1"/>
    <col min="14828" max="15070" width="8.85546875" style="369"/>
    <col min="15071" max="15071" width="41.85546875" style="369" customWidth="1"/>
    <col min="15072" max="15072" width="7.5703125" style="369" customWidth="1"/>
    <col min="15073" max="15075" width="6.42578125" style="369" customWidth="1"/>
    <col min="15076" max="15076" width="8.5703125" style="369" customWidth="1"/>
    <col min="15077" max="15077" width="8.85546875" style="369"/>
    <col min="15078" max="15078" width="8.5703125" style="369" customWidth="1"/>
    <col min="15079" max="15079" width="10.85546875" style="369" customWidth="1"/>
    <col min="15080" max="15083" width="7.5703125" style="369" customWidth="1"/>
    <col min="15084" max="15326" width="8.85546875" style="369"/>
    <col min="15327" max="15327" width="41.85546875" style="369" customWidth="1"/>
    <col min="15328" max="15328" width="7.5703125" style="369" customWidth="1"/>
    <col min="15329" max="15331" width="6.42578125" style="369" customWidth="1"/>
    <col min="15332" max="15332" width="8.5703125" style="369" customWidth="1"/>
    <col min="15333" max="15333" width="8.85546875" style="369"/>
    <col min="15334" max="15334" width="8.5703125" style="369" customWidth="1"/>
    <col min="15335" max="15335" width="10.85546875" style="369" customWidth="1"/>
    <col min="15336" max="15339" width="7.5703125" style="369" customWidth="1"/>
    <col min="15340" max="15582" width="8.85546875" style="369"/>
    <col min="15583" max="15583" width="41.85546875" style="369" customWidth="1"/>
    <col min="15584" max="15584" width="7.5703125" style="369" customWidth="1"/>
    <col min="15585" max="15587" width="6.42578125" style="369" customWidth="1"/>
    <col min="15588" max="15588" width="8.5703125" style="369" customWidth="1"/>
    <col min="15589" max="15589" width="8.85546875" style="369"/>
    <col min="15590" max="15590" width="8.5703125" style="369" customWidth="1"/>
    <col min="15591" max="15591" width="10.85546875" style="369" customWidth="1"/>
    <col min="15592" max="15595" width="7.5703125" style="369" customWidth="1"/>
    <col min="15596" max="15838" width="8.85546875" style="369"/>
    <col min="15839" max="15839" width="41.85546875" style="369" customWidth="1"/>
    <col min="15840" max="15840" width="7.5703125" style="369" customWidth="1"/>
    <col min="15841" max="15843" width="6.42578125" style="369" customWidth="1"/>
    <col min="15844" max="15844" width="8.5703125" style="369" customWidth="1"/>
    <col min="15845" max="15845" width="8.85546875" style="369"/>
    <col min="15846" max="15846" width="8.5703125" style="369" customWidth="1"/>
    <col min="15847" max="15847" width="10.85546875" style="369" customWidth="1"/>
    <col min="15848" max="15851" width="7.5703125" style="369" customWidth="1"/>
    <col min="15852" max="16094" width="8.85546875" style="369"/>
    <col min="16095" max="16095" width="41.85546875" style="369" customWidth="1"/>
    <col min="16096" max="16096" width="7.5703125" style="369" customWidth="1"/>
    <col min="16097" max="16099" width="6.42578125" style="369" customWidth="1"/>
    <col min="16100" max="16100" width="8.5703125" style="369" customWidth="1"/>
    <col min="16101" max="16101" width="8.85546875" style="369"/>
    <col min="16102" max="16102" width="8.5703125" style="369" customWidth="1"/>
    <col min="16103" max="16103" width="10.85546875" style="369" customWidth="1"/>
    <col min="16104" max="16107" width="7.5703125" style="369" customWidth="1"/>
    <col min="16108" max="16384" width="8.85546875" style="369"/>
  </cols>
  <sheetData>
    <row r="1" spans="1:83" s="321" customFormat="1" ht="21.75" customHeight="1" x14ac:dyDescent="0.55000000000000004">
      <c r="A1" s="363"/>
      <c r="B1" s="585" t="s">
        <v>139</v>
      </c>
      <c r="C1" s="585"/>
      <c r="D1" s="585"/>
      <c r="E1" s="585"/>
      <c r="F1" s="585"/>
      <c r="G1" s="585"/>
      <c r="H1" s="585"/>
      <c r="I1" s="585"/>
      <c r="J1" s="363"/>
    </row>
    <row r="2" spans="1:83" s="321" customFormat="1" ht="21.75" customHeight="1" x14ac:dyDescent="0.55000000000000004">
      <c r="A2" s="363"/>
      <c r="B2" s="586" t="s">
        <v>57</v>
      </c>
      <c r="C2" s="586"/>
      <c r="D2" s="586"/>
      <c r="E2" s="586"/>
      <c r="F2" s="586"/>
      <c r="G2" s="586"/>
      <c r="H2" s="586"/>
      <c r="I2" s="586"/>
      <c r="J2" s="363"/>
    </row>
    <row r="3" spans="1:83" s="321" customFormat="1" ht="23.25" customHeight="1" thickBot="1" x14ac:dyDescent="0.6">
      <c r="A3" s="363"/>
      <c r="B3" s="364" t="str">
        <f>'ReadMe TAP P.3'!$E$10&amp;'ReadMe TAP P.3'!$H$10</f>
        <v>โรงเรียนบ้านทุ่งยาว</v>
      </c>
      <c r="C3" s="364"/>
      <c r="D3" s="364"/>
      <c r="E3" s="587" t="str">
        <f>'ReadMe TAP P.3'!$E$13&amp;'ReadMe TAP P.3'!$H$13&amp;"  "&amp;'ReadMe TAP P.3'!$E$14&amp;'ReadMe TAP P.3'!$H$14</f>
        <v>อำเภอเวียงป่าเป้า  จังหวัดเชียงราย</v>
      </c>
      <c r="F3" s="587"/>
      <c r="G3" s="587"/>
      <c r="H3" s="587"/>
      <c r="I3" s="587"/>
      <c r="J3" s="363"/>
    </row>
    <row r="4" spans="1:83" s="366" customFormat="1" ht="29.25" customHeight="1" thickBot="1" x14ac:dyDescent="0.6">
      <c r="A4" s="365"/>
      <c r="B4" s="588" t="s">
        <v>56</v>
      </c>
      <c r="C4" s="589"/>
      <c r="D4" s="589"/>
      <c r="E4" s="589"/>
      <c r="F4" s="589"/>
      <c r="G4" s="589"/>
      <c r="H4" s="589"/>
      <c r="I4" s="590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</row>
    <row r="5" spans="1:83" ht="45" customHeight="1" thickBot="1" x14ac:dyDescent="0.6">
      <c r="B5" s="591" t="s">
        <v>61</v>
      </c>
      <c r="C5" s="466" t="s">
        <v>4</v>
      </c>
      <c r="D5" s="367" t="s">
        <v>4</v>
      </c>
      <c r="E5" s="368" t="s">
        <v>4</v>
      </c>
      <c r="F5" s="593" t="s">
        <v>5</v>
      </c>
      <c r="G5" s="594"/>
      <c r="H5" s="594"/>
      <c r="I5" s="595"/>
    </row>
    <row r="6" spans="1:83" ht="22.5" customHeight="1" thickBot="1" x14ac:dyDescent="0.6">
      <c r="B6" s="592"/>
      <c r="C6" s="467" t="s">
        <v>62</v>
      </c>
      <c r="D6" s="370" t="s">
        <v>63</v>
      </c>
      <c r="E6" s="371" t="s">
        <v>27</v>
      </c>
      <c r="F6" s="70" t="s">
        <v>64</v>
      </c>
      <c r="G6" s="71" t="s">
        <v>8</v>
      </c>
      <c r="H6" s="60" t="s">
        <v>7</v>
      </c>
      <c r="I6" s="72" t="s">
        <v>6</v>
      </c>
    </row>
    <row r="7" spans="1:83" s="375" customFormat="1" ht="19.5" customHeight="1" thickBot="1" x14ac:dyDescent="0.25">
      <c r="A7" s="321"/>
      <c r="B7" s="372" t="s">
        <v>65</v>
      </c>
      <c r="C7" s="373"/>
      <c r="D7" s="374">
        <v>49.3</v>
      </c>
      <c r="E7" s="442">
        <v>45</v>
      </c>
      <c r="F7" s="452"/>
      <c r="G7" s="453"/>
      <c r="H7" s="454">
        <v>100</v>
      </c>
      <c r="I7" s="455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321"/>
      <c r="BE7" s="321"/>
      <c r="BF7" s="321"/>
      <c r="BG7" s="321"/>
      <c r="BH7" s="321"/>
      <c r="BI7" s="321"/>
      <c r="BJ7" s="321"/>
      <c r="BK7" s="321"/>
      <c r="BL7" s="321"/>
      <c r="BM7" s="321"/>
      <c r="BN7" s="321"/>
      <c r="BO7" s="321"/>
      <c r="BP7" s="321"/>
      <c r="BQ7" s="321"/>
      <c r="BR7" s="321"/>
      <c r="BS7" s="321"/>
      <c r="BT7" s="321"/>
      <c r="BU7" s="321"/>
      <c r="BV7" s="321"/>
      <c r="BW7" s="321"/>
      <c r="BX7" s="321"/>
      <c r="BY7" s="321"/>
      <c r="BZ7" s="321"/>
      <c r="CA7" s="321"/>
      <c r="CB7" s="321"/>
      <c r="CC7" s="321"/>
      <c r="CD7" s="321"/>
      <c r="CE7" s="321"/>
    </row>
    <row r="8" spans="1:83" s="375" customFormat="1" ht="19.5" customHeight="1" x14ac:dyDescent="0.2">
      <c r="A8" s="321"/>
      <c r="B8" s="376" t="s">
        <v>66</v>
      </c>
      <c r="C8" s="377"/>
      <c r="D8" s="378">
        <v>54.23</v>
      </c>
      <c r="E8" s="443">
        <v>62.5</v>
      </c>
      <c r="F8" s="379"/>
      <c r="G8" s="380"/>
      <c r="H8" s="381"/>
      <c r="I8" s="382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1"/>
      <c r="BG8" s="321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1"/>
      <c r="CC8" s="321"/>
      <c r="CD8" s="321"/>
      <c r="CE8" s="321"/>
    </row>
    <row r="9" spans="1:83" s="375" customFormat="1" ht="19.5" customHeight="1" x14ac:dyDescent="0.2">
      <c r="A9" s="321"/>
      <c r="B9" s="383" t="s">
        <v>67</v>
      </c>
      <c r="C9" s="384"/>
      <c r="D9" s="385">
        <v>50.74</v>
      </c>
      <c r="E9" s="444">
        <v>16.66</v>
      </c>
      <c r="F9" s="386"/>
      <c r="G9" s="387"/>
      <c r="H9" s="388"/>
      <c r="I9" s="389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21"/>
      <c r="BH9" s="321"/>
      <c r="BI9" s="321"/>
      <c r="BJ9" s="321"/>
      <c r="BK9" s="321"/>
      <c r="BL9" s="321"/>
      <c r="BM9" s="321"/>
      <c r="BN9" s="321"/>
      <c r="BO9" s="321"/>
      <c r="BP9" s="321"/>
      <c r="BQ9" s="321"/>
      <c r="BR9" s="321"/>
      <c r="BS9" s="321"/>
      <c r="BT9" s="321"/>
      <c r="BU9" s="321"/>
      <c r="BV9" s="321"/>
      <c r="BW9" s="321"/>
      <c r="BX9" s="321"/>
      <c r="BY9" s="321"/>
      <c r="BZ9" s="321"/>
      <c r="CA9" s="321"/>
      <c r="CB9" s="321"/>
      <c r="CC9" s="321"/>
      <c r="CD9" s="321"/>
      <c r="CE9" s="321"/>
    </row>
    <row r="10" spans="1:83" s="375" customFormat="1" ht="19.5" customHeight="1" x14ac:dyDescent="0.2">
      <c r="A10" s="321"/>
      <c r="B10" s="383" t="s">
        <v>68</v>
      </c>
      <c r="C10" s="384"/>
      <c r="D10" s="385">
        <v>56.9</v>
      </c>
      <c r="E10" s="444">
        <v>53.57</v>
      </c>
      <c r="F10" s="386"/>
      <c r="G10" s="387"/>
      <c r="H10" s="390"/>
      <c r="I10" s="389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1"/>
      <c r="BC10" s="321"/>
      <c r="BD10" s="321"/>
      <c r="BE10" s="321"/>
      <c r="BF10" s="321"/>
      <c r="BG10" s="321"/>
      <c r="BH10" s="321"/>
      <c r="BI10" s="321"/>
      <c r="BJ10" s="321"/>
      <c r="BK10" s="321"/>
      <c r="BL10" s="321"/>
      <c r="BM10" s="321"/>
      <c r="BN10" s="321"/>
      <c r="BO10" s="321"/>
      <c r="BP10" s="321"/>
      <c r="BQ10" s="321"/>
      <c r="BR10" s="321"/>
      <c r="BS10" s="321"/>
      <c r="BT10" s="321"/>
      <c r="BU10" s="321"/>
      <c r="BV10" s="321"/>
      <c r="BW10" s="321"/>
      <c r="BX10" s="321"/>
      <c r="BY10" s="321"/>
      <c r="BZ10" s="321"/>
      <c r="CA10" s="321"/>
      <c r="CB10" s="321"/>
      <c r="CC10" s="321"/>
      <c r="CD10" s="321"/>
      <c r="CE10" s="321"/>
    </row>
    <row r="11" spans="1:83" s="375" customFormat="1" ht="19.5" customHeight="1" x14ac:dyDescent="0.2">
      <c r="A11" s="321"/>
      <c r="B11" s="391" t="s">
        <v>69</v>
      </c>
      <c r="C11" s="392"/>
      <c r="D11" s="393">
        <v>40.9</v>
      </c>
      <c r="E11" s="445">
        <v>40</v>
      </c>
      <c r="F11" s="394"/>
      <c r="G11" s="395"/>
      <c r="H11" s="396"/>
      <c r="I11" s="397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1"/>
      <c r="AT11" s="321"/>
      <c r="AU11" s="321"/>
      <c r="AV11" s="321"/>
      <c r="AW11" s="321"/>
      <c r="AX11" s="321"/>
      <c r="AY11" s="321"/>
      <c r="AZ11" s="321"/>
      <c r="BA11" s="321"/>
      <c r="BB11" s="321"/>
      <c r="BC11" s="321"/>
      <c r="BD11" s="321"/>
      <c r="BE11" s="321"/>
      <c r="BF11" s="321"/>
      <c r="BG11" s="321"/>
      <c r="BH11" s="321"/>
      <c r="BI11" s="321"/>
      <c r="BJ11" s="321"/>
      <c r="BK11" s="321"/>
      <c r="BL11" s="321"/>
      <c r="BM11" s="321"/>
      <c r="BN11" s="321"/>
      <c r="BO11" s="321"/>
      <c r="BP11" s="321"/>
      <c r="BQ11" s="321"/>
      <c r="BR11" s="321"/>
      <c r="BS11" s="321"/>
      <c r="BT11" s="321"/>
      <c r="BU11" s="321"/>
      <c r="BV11" s="321"/>
      <c r="BW11" s="321"/>
      <c r="BX11" s="321"/>
      <c r="BY11" s="321"/>
      <c r="BZ11" s="321"/>
      <c r="CA11" s="321"/>
      <c r="CB11" s="321"/>
      <c r="CC11" s="321"/>
      <c r="CD11" s="321"/>
      <c r="CE11" s="321"/>
    </row>
    <row r="12" spans="1:83" s="375" customFormat="1" ht="19.5" customHeight="1" x14ac:dyDescent="0.2">
      <c r="A12" s="321"/>
      <c r="B12" s="383" t="s">
        <v>70</v>
      </c>
      <c r="C12" s="384"/>
      <c r="D12" s="385">
        <v>45.8</v>
      </c>
      <c r="E12" s="444">
        <v>36.11</v>
      </c>
      <c r="F12" s="386"/>
      <c r="G12" s="387"/>
      <c r="H12" s="390"/>
      <c r="I12" s="389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  <c r="BI12" s="321"/>
      <c r="BJ12" s="321"/>
      <c r="BK12" s="321"/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</row>
    <row r="13" spans="1:83" s="375" customFormat="1" ht="19.5" customHeight="1" thickBot="1" x14ac:dyDescent="0.25">
      <c r="A13" s="321"/>
      <c r="B13" s="398" t="s">
        <v>71</v>
      </c>
      <c r="C13" s="399"/>
      <c r="D13" s="400">
        <v>48.78</v>
      </c>
      <c r="E13" s="446">
        <v>53.57</v>
      </c>
      <c r="F13" s="401"/>
      <c r="G13" s="402"/>
      <c r="H13" s="402"/>
      <c r="I13" s="403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21"/>
      <c r="BC13" s="321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</row>
    <row r="14" spans="1:83" s="375" customFormat="1" ht="19.5" customHeight="1" thickBot="1" x14ac:dyDescent="0.25">
      <c r="A14" s="321"/>
      <c r="B14" s="404" t="s">
        <v>72</v>
      </c>
      <c r="C14" s="405"/>
      <c r="D14" s="406">
        <v>37.14</v>
      </c>
      <c r="E14" s="447">
        <v>33.57</v>
      </c>
      <c r="F14" s="450"/>
      <c r="G14" s="456"/>
      <c r="H14" s="456">
        <v>75</v>
      </c>
      <c r="I14" s="457">
        <v>25</v>
      </c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1"/>
      <c r="BC14" s="321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21"/>
    </row>
    <row r="15" spans="1:83" s="375" customFormat="1" ht="19.5" customHeight="1" x14ac:dyDescent="0.2">
      <c r="A15" s="321"/>
      <c r="B15" s="407" t="s">
        <v>73</v>
      </c>
      <c r="C15" s="408"/>
      <c r="D15" s="409">
        <v>37.42</v>
      </c>
      <c r="E15" s="448">
        <v>35.409999999999997</v>
      </c>
      <c r="F15" s="392"/>
      <c r="G15" s="410"/>
      <c r="H15" s="410"/>
      <c r="I15" s="41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1"/>
      <c r="AT15" s="321"/>
      <c r="AU15" s="321"/>
      <c r="AV15" s="321"/>
      <c r="AW15" s="321"/>
      <c r="AX15" s="321"/>
      <c r="AY15" s="321"/>
      <c r="AZ15" s="321"/>
      <c r="BA15" s="321"/>
      <c r="BB15" s="321"/>
      <c r="BC15" s="321"/>
      <c r="BD15" s="321"/>
      <c r="BE15" s="321"/>
      <c r="BF15" s="321"/>
      <c r="BG15" s="321"/>
      <c r="BH15" s="321"/>
      <c r="BI15" s="321"/>
      <c r="BJ15" s="321"/>
      <c r="BK15" s="321"/>
      <c r="BL15" s="321"/>
      <c r="BM15" s="321"/>
      <c r="BN15" s="321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321"/>
      <c r="CB15" s="321"/>
      <c r="CC15" s="321"/>
      <c r="CD15" s="321"/>
      <c r="CE15" s="321"/>
    </row>
    <row r="16" spans="1:83" s="375" customFormat="1" ht="19.5" customHeight="1" x14ac:dyDescent="0.2">
      <c r="A16" s="321"/>
      <c r="B16" s="412" t="s">
        <v>74</v>
      </c>
      <c r="C16" s="413"/>
      <c r="D16" s="385">
        <v>36.83</v>
      </c>
      <c r="E16" s="449">
        <v>33.92</v>
      </c>
      <c r="F16" s="384"/>
      <c r="G16" s="414"/>
      <c r="H16" s="414"/>
      <c r="I16" s="415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/>
      <c r="BJ16" s="321"/>
      <c r="BK16" s="321"/>
      <c r="BL16" s="321"/>
      <c r="BM16" s="321"/>
      <c r="BN16" s="321"/>
      <c r="BO16" s="321"/>
      <c r="BP16" s="321"/>
      <c r="BQ16" s="321"/>
      <c r="BR16" s="321"/>
      <c r="BS16" s="321"/>
      <c r="BT16" s="321"/>
      <c r="BU16" s="321"/>
      <c r="BV16" s="321"/>
      <c r="BW16" s="321"/>
      <c r="BX16" s="321"/>
      <c r="BY16" s="321"/>
      <c r="BZ16" s="321"/>
      <c r="CA16" s="321"/>
      <c r="CB16" s="321"/>
      <c r="CC16" s="321"/>
      <c r="CD16" s="321"/>
      <c r="CE16" s="321"/>
    </row>
    <row r="17" spans="1:83" s="417" customFormat="1" ht="19.5" customHeight="1" x14ac:dyDescent="0.2">
      <c r="A17" s="416"/>
      <c r="B17" s="412" t="s">
        <v>75</v>
      </c>
      <c r="C17" s="413"/>
      <c r="D17" s="385">
        <v>37.5</v>
      </c>
      <c r="E17" s="449">
        <v>41.66</v>
      </c>
      <c r="F17" s="384"/>
      <c r="G17" s="414"/>
      <c r="H17" s="414"/>
      <c r="I17" s="415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6"/>
      <c r="AX17" s="416"/>
      <c r="AY17" s="416"/>
      <c r="AZ17" s="416"/>
      <c r="BA17" s="416"/>
      <c r="BB17" s="416"/>
      <c r="BC17" s="416"/>
      <c r="BD17" s="416"/>
      <c r="BE17" s="416"/>
      <c r="BF17" s="416"/>
      <c r="BG17" s="416"/>
      <c r="BH17" s="416"/>
      <c r="BI17" s="416"/>
      <c r="BJ17" s="416"/>
      <c r="BK17" s="416"/>
      <c r="BL17" s="416"/>
      <c r="BM17" s="416"/>
      <c r="BN17" s="416"/>
      <c r="BO17" s="416"/>
      <c r="BP17" s="416"/>
      <c r="BQ17" s="416"/>
      <c r="BR17" s="416"/>
      <c r="BS17" s="416"/>
      <c r="BT17" s="416"/>
      <c r="BU17" s="416"/>
      <c r="BV17" s="416"/>
      <c r="BW17" s="416"/>
      <c r="BX17" s="416"/>
      <c r="BY17" s="416"/>
      <c r="BZ17" s="416"/>
      <c r="CA17" s="416"/>
      <c r="CB17" s="416"/>
      <c r="CC17" s="416"/>
      <c r="CD17" s="416"/>
      <c r="CE17" s="416"/>
    </row>
    <row r="18" spans="1:83" s="375" customFormat="1" ht="19.5" customHeight="1" x14ac:dyDescent="0.2">
      <c r="A18" s="321"/>
      <c r="B18" s="412" t="s">
        <v>76</v>
      </c>
      <c r="C18" s="413"/>
      <c r="D18" s="385">
        <v>36.56</v>
      </c>
      <c r="E18" s="449">
        <v>16.66</v>
      </c>
      <c r="F18" s="384"/>
      <c r="G18" s="414"/>
      <c r="H18" s="414"/>
      <c r="I18" s="415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321"/>
      <c r="BI18" s="321"/>
      <c r="BJ18" s="321"/>
      <c r="BK18" s="321"/>
      <c r="BL18" s="321"/>
      <c r="BM18" s="321"/>
      <c r="BN18" s="321"/>
      <c r="BO18" s="321"/>
      <c r="BP18" s="321"/>
      <c r="BQ18" s="321"/>
      <c r="BR18" s="321"/>
      <c r="BS18" s="321"/>
      <c r="BT18" s="321"/>
      <c r="BU18" s="321"/>
      <c r="BV18" s="321"/>
      <c r="BW18" s="321"/>
      <c r="BX18" s="321"/>
      <c r="BY18" s="321"/>
      <c r="BZ18" s="321"/>
      <c r="CA18" s="321"/>
      <c r="CB18" s="321"/>
      <c r="CC18" s="321"/>
      <c r="CD18" s="321"/>
      <c r="CE18" s="321"/>
    </row>
    <row r="19" spans="1:83" s="375" customFormat="1" ht="19.5" customHeight="1" thickBot="1" x14ac:dyDescent="0.25">
      <c r="A19" s="321"/>
      <c r="B19" s="418" t="s">
        <v>77</v>
      </c>
      <c r="C19" s="413"/>
      <c r="D19" s="419">
        <v>37.630000000000003</v>
      </c>
      <c r="E19" s="449">
        <v>33.33</v>
      </c>
      <c r="F19" s="420"/>
      <c r="G19" s="421"/>
      <c r="H19" s="421"/>
      <c r="I19" s="422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1"/>
      <c r="AP19" s="321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  <c r="BS19" s="321"/>
      <c r="BT19" s="321"/>
      <c r="BU19" s="321"/>
      <c r="BV19" s="321"/>
      <c r="BW19" s="321"/>
      <c r="BX19" s="321"/>
      <c r="BY19" s="321"/>
      <c r="BZ19" s="321"/>
      <c r="CA19" s="321"/>
      <c r="CB19" s="321"/>
      <c r="CC19" s="321"/>
      <c r="CD19" s="321"/>
      <c r="CE19" s="321"/>
    </row>
    <row r="20" spans="1:83" s="417" customFormat="1" ht="19.5" customHeight="1" thickBot="1" x14ac:dyDescent="0.25">
      <c r="A20" s="416"/>
      <c r="B20" s="423" t="s">
        <v>78</v>
      </c>
      <c r="C20" s="424"/>
      <c r="D20" s="406">
        <v>42.63</v>
      </c>
      <c r="E20" s="450">
        <v>42.14</v>
      </c>
      <c r="F20" s="458"/>
      <c r="G20" s="456"/>
      <c r="H20" s="447">
        <v>100</v>
      </c>
      <c r="I20" s="459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416"/>
      <c r="AI20" s="416"/>
      <c r="AJ20" s="416"/>
      <c r="AK20" s="416"/>
      <c r="AL20" s="416"/>
      <c r="AM20" s="416"/>
      <c r="AN20" s="416"/>
      <c r="AO20" s="416"/>
      <c r="AP20" s="416"/>
      <c r="AQ20" s="416"/>
      <c r="AR20" s="416"/>
      <c r="AS20" s="416"/>
      <c r="AT20" s="416"/>
      <c r="AU20" s="416"/>
      <c r="AV20" s="416"/>
      <c r="AW20" s="416"/>
      <c r="AX20" s="416"/>
      <c r="AY20" s="416"/>
      <c r="AZ20" s="416"/>
      <c r="BA20" s="416"/>
      <c r="BB20" s="416"/>
      <c r="BC20" s="416"/>
      <c r="BD20" s="416"/>
      <c r="BE20" s="416"/>
      <c r="BF20" s="416"/>
      <c r="BG20" s="416"/>
      <c r="BH20" s="416"/>
      <c r="BI20" s="416"/>
      <c r="BJ20" s="416"/>
      <c r="BK20" s="416"/>
      <c r="BL20" s="416"/>
      <c r="BM20" s="416"/>
      <c r="BN20" s="416"/>
      <c r="BO20" s="416"/>
      <c r="BP20" s="416"/>
      <c r="BQ20" s="416"/>
      <c r="BR20" s="416"/>
      <c r="BS20" s="416"/>
      <c r="BT20" s="416"/>
      <c r="BU20" s="416"/>
      <c r="BV20" s="416"/>
      <c r="BW20" s="416"/>
      <c r="BX20" s="416"/>
      <c r="BY20" s="416"/>
      <c r="BZ20" s="416"/>
      <c r="CA20" s="416"/>
      <c r="CB20" s="416"/>
      <c r="CC20" s="416"/>
      <c r="CD20" s="416"/>
      <c r="CE20" s="416"/>
    </row>
    <row r="21" spans="1:83" s="417" customFormat="1" ht="19.5" customHeight="1" x14ac:dyDescent="0.2">
      <c r="A21" s="416"/>
      <c r="B21" s="425" t="s">
        <v>79</v>
      </c>
      <c r="C21" s="392"/>
      <c r="D21" s="393">
        <v>55.89</v>
      </c>
      <c r="E21" s="445">
        <v>40</v>
      </c>
      <c r="F21" s="426"/>
      <c r="G21" s="427"/>
      <c r="H21" s="428"/>
      <c r="I21" s="429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416"/>
      <c r="AL21" s="416"/>
      <c r="AM21" s="416"/>
      <c r="AN21" s="416"/>
      <c r="AO21" s="416"/>
      <c r="AP21" s="416"/>
      <c r="AQ21" s="416"/>
      <c r="AR21" s="416"/>
      <c r="AS21" s="416"/>
      <c r="AT21" s="416"/>
      <c r="AU21" s="416"/>
      <c r="AV21" s="416"/>
      <c r="AW21" s="416"/>
      <c r="AX21" s="416"/>
      <c r="AY21" s="416"/>
      <c r="AZ21" s="416"/>
      <c r="BA21" s="416"/>
      <c r="BB21" s="416"/>
      <c r="BC21" s="416"/>
      <c r="BD21" s="416"/>
      <c r="BE21" s="416"/>
      <c r="BF21" s="416"/>
      <c r="BG21" s="416"/>
      <c r="BH21" s="416"/>
      <c r="BI21" s="416"/>
      <c r="BJ21" s="416"/>
      <c r="BK21" s="416"/>
      <c r="BL21" s="416"/>
      <c r="BM21" s="416"/>
      <c r="BN21" s="416"/>
      <c r="BO21" s="416"/>
      <c r="BP21" s="416"/>
      <c r="BQ21" s="416"/>
      <c r="BR21" s="416"/>
      <c r="BS21" s="416"/>
      <c r="BT21" s="416"/>
      <c r="BU21" s="416"/>
      <c r="BV21" s="416"/>
      <c r="BW21" s="416"/>
      <c r="BX21" s="416"/>
      <c r="BY21" s="416"/>
      <c r="BZ21" s="416"/>
      <c r="CA21" s="416"/>
      <c r="CB21" s="416"/>
      <c r="CC21" s="416"/>
      <c r="CD21" s="416"/>
      <c r="CE21" s="416"/>
    </row>
    <row r="22" spans="1:83" s="375" customFormat="1" ht="19.5" customHeight="1" x14ac:dyDescent="0.2">
      <c r="A22" s="321"/>
      <c r="B22" s="425" t="s">
        <v>80</v>
      </c>
      <c r="C22" s="392"/>
      <c r="D22" s="393">
        <v>44.82</v>
      </c>
      <c r="E22" s="445">
        <v>62.5</v>
      </c>
      <c r="F22" s="430"/>
      <c r="G22" s="431"/>
      <c r="H22" s="432"/>
      <c r="I22" s="433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321"/>
      <c r="BX22" s="321"/>
      <c r="BY22" s="321"/>
      <c r="BZ22" s="321"/>
      <c r="CA22" s="321"/>
      <c r="CB22" s="321"/>
      <c r="CC22" s="321"/>
      <c r="CD22" s="321"/>
      <c r="CE22" s="321"/>
    </row>
    <row r="23" spans="1:83" s="417" customFormat="1" ht="19.5" customHeight="1" x14ac:dyDescent="0.2">
      <c r="A23" s="416"/>
      <c r="B23" s="434" t="s">
        <v>81</v>
      </c>
      <c r="C23" s="384"/>
      <c r="D23" s="385">
        <v>41.46</v>
      </c>
      <c r="E23" s="444">
        <v>43.75</v>
      </c>
      <c r="F23" s="435"/>
      <c r="G23" s="436"/>
      <c r="H23" s="437"/>
      <c r="I23" s="438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6"/>
      <c r="AL23" s="416"/>
      <c r="AM23" s="416"/>
      <c r="AN23" s="416"/>
      <c r="AO23" s="416"/>
      <c r="AP23" s="416"/>
      <c r="AQ23" s="416"/>
      <c r="AR23" s="416"/>
      <c r="AS23" s="416"/>
      <c r="AT23" s="416"/>
      <c r="AU23" s="416"/>
      <c r="AV23" s="416"/>
      <c r="AW23" s="416"/>
      <c r="AX23" s="416"/>
      <c r="AY23" s="416"/>
      <c r="AZ23" s="416"/>
      <c r="BA23" s="416"/>
      <c r="BB23" s="416"/>
      <c r="BC23" s="416"/>
      <c r="BD23" s="416"/>
      <c r="BE23" s="416"/>
      <c r="BF23" s="416"/>
      <c r="BG23" s="416"/>
      <c r="BH23" s="416"/>
      <c r="BI23" s="416"/>
      <c r="BJ23" s="416"/>
      <c r="BK23" s="416"/>
      <c r="BL23" s="416"/>
      <c r="BM23" s="416"/>
      <c r="BN23" s="416"/>
      <c r="BO23" s="416"/>
      <c r="BP23" s="416"/>
      <c r="BQ23" s="416"/>
      <c r="BR23" s="416"/>
      <c r="BS23" s="416"/>
      <c r="BT23" s="416"/>
      <c r="BU23" s="416"/>
      <c r="BV23" s="416"/>
      <c r="BW23" s="416"/>
      <c r="BX23" s="416"/>
      <c r="BY23" s="416"/>
      <c r="BZ23" s="416"/>
      <c r="CA23" s="416"/>
      <c r="CB23" s="416"/>
      <c r="CC23" s="416"/>
      <c r="CD23" s="416"/>
      <c r="CE23" s="416"/>
    </row>
    <row r="24" spans="1:83" s="417" customFormat="1" ht="19.5" customHeight="1" thickBot="1" x14ac:dyDescent="0.25">
      <c r="A24" s="416"/>
      <c r="B24" s="425" t="s">
        <v>82</v>
      </c>
      <c r="C24" s="392"/>
      <c r="D24" s="393">
        <v>37.32</v>
      </c>
      <c r="E24" s="445">
        <v>30.5</v>
      </c>
      <c r="F24" s="430"/>
      <c r="G24" s="431"/>
      <c r="H24" s="432"/>
      <c r="I24" s="433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  <c r="AC24" s="416"/>
      <c r="AD24" s="416"/>
      <c r="AE24" s="416"/>
      <c r="AF24" s="416"/>
      <c r="AG24" s="416"/>
      <c r="AH24" s="416"/>
      <c r="AI24" s="416"/>
      <c r="AJ24" s="416"/>
      <c r="AK24" s="416"/>
      <c r="AL24" s="416"/>
      <c r="AM24" s="416"/>
      <c r="AN24" s="416"/>
      <c r="AO24" s="416"/>
      <c r="AP24" s="416"/>
      <c r="AQ24" s="416"/>
      <c r="AR24" s="416"/>
      <c r="AS24" s="416"/>
      <c r="AT24" s="416"/>
      <c r="AU24" s="416"/>
      <c r="AV24" s="416"/>
      <c r="AW24" s="416"/>
      <c r="AX24" s="416"/>
      <c r="AY24" s="416"/>
      <c r="AZ24" s="416"/>
      <c r="BA24" s="416"/>
      <c r="BB24" s="416"/>
      <c r="BC24" s="416"/>
      <c r="BD24" s="416"/>
      <c r="BE24" s="416"/>
      <c r="BF24" s="416"/>
      <c r="BG24" s="416"/>
      <c r="BH24" s="416"/>
      <c r="BI24" s="416"/>
      <c r="BJ24" s="416"/>
      <c r="BK24" s="416"/>
      <c r="BL24" s="416"/>
      <c r="BM24" s="416"/>
      <c r="BN24" s="416"/>
      <c r="BO24" s="416"/>
      <c r="BP24" s="416"/>
      <c r="BQ24" s="416"/>
      <c r="BR24" s="416"/>
      <c r="BS24" s="416"/>
      <c r="BT24" s="416"/>
      <c r="BU24" s="416"/>
      <c r="BV24" s="416"/>
      <c r="BW24" s="416"/>
      <c r="BX24" s="416"/>
      <c r="BY24" s="416"/>
      <c r="BZ24" s="416"/>
      <c r="CA24" s="416"/>
      <c r="CB24" s="416"/>
      <c r="CC24" s="416"/>
      <c r="CD24" s="416"/>
      <c r="CE24" s="416"/>
    </row>
    <row r="25" spans="1:83" s="417" customFormat="1" ht="19.5" customHeight="1" thickBot="1" x14ac:dyDescent="0.25">
      <c r="A25" s="416"/>
      <c r="B25" s="439" t="s">
        <v>83</v>
      </c>
      <c r="C25" s="440"/>
      <c r="D25" s="441">
        <v>43.02</v>
      </c>
      <c r="E25" s="451">
        <v>40.229999999999997</v>
      </c>
      <c r="F25" s="460"/>
      <c r="G25" s="461"/>
      <c r="H25" s="462">
        <v>100</v>
      </c>
      <c r="I25" s="459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  <c r="AB25" s="416"/>
      <c r="AC25" s="416"/>
      <c r="AD25" s="416"/>
      <c r="AE25" s="416"/>
      <c r="AF25" s="416"/>
      <c r="AG25" s="416"/>
      <c r="AH25" s="416"/>
      <c r="AI25" s="416"/>
      <c r="AJ25" s="416"/>
      <c r="AK25" s="416"/>
      <c r="AL25" s="416"/>
      <c r="AM25" s="416"/>
      <c r="AN25" s="416"/>
      <c r="AO25" s="416"/>
      <c r="AP25" s="416"/>
      <c r="AQ25" s="416"/>
      <c r="AR25" s="416"/>
      <c r="AS25" s="416"/>
      <c r="AT25" s="416"/>
      <c r="AU25" s="416"/>
      <c r="AV25" s="416"/>
      <c r="AW25" s="416"/>
      <c r="AX25" s="416"/>
      <c r="AY25" s="416"/>
      <c r="AZ25" s="416"/>
      <c r="BA25" s="416"/>
      <c r="BB25" s="416"/>
      <c r="BC25" s="416"/>
      <c r="BD25" s="416"/>
      <c r="BE25" s="416"/>
      <c r="BF25" s="416"/>
      <c r="BG25" s="416"/>
      <c r="BH25" s="416"/>
      <c r="BI25" s="416"/>
      <c r="BJ25" s="416"/>
      <c r="BK25" s="416"/>
      <c r="BL25" s="416"/>
      <c r="BM25" s="416"/>
      <c r="BN25" s="416"/>
      <c r="BO25" s="416"/>
      <c r="BP25" s="416"/>
      <c r="BQ25" s="416"/>
      <c r="BR25" s="416"/>
      <c r="BS25" s="416"/>
      <c r="BT25" s="416"/>
      <c r="BU25" s="416"/>
      <c r="BV25" s="416"/>
      <c r="BW25" s="416"/>
      <c r="BX25" s="416"/>
      <c r="BY25" s="416"/>
      <c r="BZ25" s="416"/>
      <c r="CA25" s="416"/>
      <c r="CB25" s="416"/>
      <c r="CC25" s="416"/>
      <c r="CD25" s="416"/>
      <c r="CE25" s="416"/>
    </row>
    <row r="26" spans="1:83" s="363" customFormat="1" ht="21" customHeight="1" x14ac:dyDescent="0.55000000000000004"/>
    <row r="27" spans="1:83" s="363" customFormat="1" ht="21" customHeight="1" x14ac:dyDescent="0.55000000000000004"/>
    <row r="28" spans="1:83" s="363" customFormat="1" ht="21" customHeight="1" x14ac:dyDescent="0.55000000000000004"/>
    <row r="29" spans="1:83" s="363" customFormat="1" ht="21" customHeight="1" x14ac:dyDescent="0.55000000000000004"/>
    <row r="30" spans="1:83" s="363" customFormat="1" ht="21" customHeight="1" x14ac:dyDescent="0.55000000000000004"/>
    <row r="31" spans="1:83" s="363" customFormat="1" ht="21" customHeight="1" x14ac:dyDescent="0.55000000000000004"/>
    <row r="32" spans="1:83" s="363" customFormat="1" ht="21" customHeight="1" x14ac:dyDescent="0.55000000000000004"/>
    <row r="33" s="363" customFormat="1" ht="21" customHeight="1" x14ac:dyDescent="0.55000000000000004"/>
    <row r="34" s="363" customFormat="1" ht="45.75" customHeight="1" x14ac:dyDescent="0.55000000000000004"/>
    <row r="35" s="363" customFormat="1" ht="21" customHeight="1" x14ac:dyDescent="0.55000000000000004"/>
    <row r="36" s="363" customFormat="1" ht="21.75" customHeight="1" x14ac:dyDescent="0.55000000000000004"/>
    <row r="37" s="363" customFormat="1" ht="21.75" customHeight="1" x14ac:dyDescent="0.55000000000000004"/>
    <row r="38" s="363" customFormat="1" ht="21.75" customHeight="1" x14ac:dyDescent="0.55000000000000004"/>
    <row r="39" s="363" customFormat="1" ht="21.75" customHeight="1" x14ac:dyDescent="0.55000000000000004"/>
    <row r="40" s="363" customFormat="1" ht="21.75" customHeight="1" x14ac:dyDescent="0.55000000000000004"/>
    <row r="41" s="363" customFormat="1" ht="21.75" customHeight="1" x14ac:dyDescent="0.55000000000000004"/>
    <row r="42" s="363" customFormat="1" ht="21.75" customHeight="1" x14ac:dyDescent="0.55000000000000004"/>
    <row r="43" s="363" customFormat="1" ht="21.75" customHeight="1" x14ac:dyDescent="0.55000000000000004"/>
    <row r="44" s="363" customFormat="1" ht="21.75" customHeight="1" x14ac:dyDescent="0.55000000000000004"/>
    <row r="45" s="363" customFormat="1" ht="20.25" customHeight="1" x14ac:dyDescent="0.55000000000000004"/>
    <row r="46" s="363" customFormat="1" ht="20.25" customHeight="1" x14ac:dyDescent="0.55000000000000004"/>
    <row r="47" s="363" customFormat="1" ht="20.25" customHeight="1" x14ac:dyDescent="0.55000000000000004"/>
    <row r="48" s="363" customFormat="1" ht="20.25" customHeight="1" x14ac:dyDescent="0.55000000000000004"/>
    <row r="49" s="363" customFormat="1" ht="20.25" customHeight="1" x14ac:dyDescent="0.55000000000000004"/>
    <row r="50" s="363" customFormat="1" ht="20.25" customHeight="1" x14ac:dyDescent="0.55000000000000004"/>
    <row r="51" s="363" customFormat="1" ht="20.25" customHeight="1" x14ac:dyDescent="0.55000000000000004"/>
    <row r="52" s="363" customFormat="1" ht="20.25" customHeight="1" x14ac:dyDescent="0.55000000000000004"/>
    <row r="53" s="363" customFormat="1" ht="20.25" customHeight="1" x14ac:dyDescent="0.55000000000000004"/>
    <row r="54" s="363" customFormat="1" ht="20.25" customHeight="1" x14ac:dyDescent="0.55000000000000004"/>
    <row r="55" s="363" customFormat="1" ht="20.25" customHeight="1" x14ac:dyDescent="0.55000000000000004"/>
    <row r="56" s="363" customFormat="1" ht="20.25" customHeight="1" x14ac:dyDescent="0.55000000000000004"/>
    <row r="57" s="363" customFormat="1" ht="20.25" customHeight="1" x14ac:dyDescent="0.55000000000000004"/>
    <row r="58" s="363" customFormat="1" ht="20.25" customHeight="1" x14ac:dyDescent="0.55000000000000004"/>
    <row r="59" s="363" customFormat="1" ht="20.25" customHeight="1" x14ac:dyDescent="0.55000000000000004"/>
    <row r="60" s="363" customFormat="1" ht="20.25" customHeight="1" x14ac:dyDescent="0.55000000000000004"/>
    <row r="61" s="363" customFormat="1" ht="20.25" customHeight="1" x14ac:dyDescent="0.55000000000000004"/>
    <row r="62" s="363" customFormat="1" ht="20.25" customHeight="1" x14ac:dyDescent="0.55000000000000004"/>
    <row r="63" s="363" customFormat="1" ht="20.25" customHeight="1" x14ac:dyDescent="0.55000000000000004"/>
    <row r="64" s="363" customFormat="1" ht="20.25" customHeight="1" x14ac:dyDescent="0.55000000000000004"/>
    <row r="65" s="363" customFormat="1" ht="20.25" customHeight="1" x14ac:dyDescent="0.55000000000000004"/>
    <row r="66" s="363" customFormat="1" ht="20.25" customHeight="1" x14ac:dyDescent="0.55000000000000004"/>
    <row r="67" s="363" customFormat="1" ht="20.25" customHeight="1" x14ac:dyDescent="0.55000000000000004"/>
    <row r="68" s="363" customFormat="1" ht="20.25" customHeight="1" x14ac:dyDescent="0.55000000000000004"/>
    <row r="69" s="363" customFormat="1" ht="20.25" customHeight="1" x14ac:dyDescent="0.55000000000000004"/>
    <row r="70" s="363" customFormat="1" ht="20.25" customHeight="1" x14ac:dyDescent="0.55000000000000004"/>
    <row r="71" s="363" customFormat="1" ht="20.25" customHeight="1" x14ac:dyDescent="0.55000000000000004"/>
    <row r="72" s="363" customFormat="1" ht="20.25" customHeight="1" x14ac:dyDescent="0.55000000000000004"/>
    <row r="73" s="363" customFormat="1" ht="20.25" customHeight="1" x14ac:dyDescent="0.55000000000000004"/>
    <row r="74" s="363" customFormat="1" ht="20.25" customHeight="1" x14ac:dyDescent="0.55000000000000004"/>
    <row r="75" s="363" customFormat="1" ht="20.25" customHeight="1" x14ac:dyDescent="0.55000000000000004"/>
    <row r="76" s="363" customFormat="1" ht="20.25" customHeight="1" x14ac:dyDescent="0.55000000000000004"/>
    <row r="77" s="363" customFormat="1" ht="20.25" customHeight="1" x14ac:dyDescent="0.55000000000000004"/>
    <row r="78" s="363" customFormat="1" ht="20.25" customHeight="1" x14ac:dyDescent="0.55000000000000004"/>
  </sheetData>
  <sheetProtection password="CF73" sheet="1" objects="1" scenarios="1"/>
  <mergeCells count="6">
    <mergeCell ref="B1:I1"/>
    <mergeCell ref="B2:I2"/>
    <mergeCell ref="E3:I3"/>
    <mergeCell ref="B4:I4"/>
    <mergeCell ref="B5:B6"/>
    <mergeCell ref="F5:I5"/>
  </mergeCells>
  <pageMargins left="0.5" right="0.2" top="0.43" bottom="0.5" header="0.26" footer="0.3"/>
  <pageSetup paperSize="9" orientation="landscape" r:id="rId1"/>
  <rowBreaks count="1" manualBreakCount="1">
    <brk id="25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5"/>
  <sheetViews>
    <sheetView showZeros="0" zoomScaleNormal="100" workbookViewId="0">
      <selection activeCell="P19" sqref="P19"/>
    </sheetView>
  </sheetViews>
  <sheetFormatPr defaultRowHeight="24" x14ac:dyDescent="0.55000000000000004"/>
  <cols>
    <col min="1" max="1" width="3.42578125" style="1" customWidth="1"/>
    <col min="2" max="2" width="83.28515625" style="1" customWidth="1"/>
    <col min="3" max="3" width="9.28515625" style="1" hidden="1" customWidth="1"/>
    <col min="4" max="5" width="12" style="1" customWidth="1"/>
    <col min="6" max="9" width="7.42578125" style="1" customWidth="1"/>
    <col min="10" max="10" width="1.85546875" style="1" customWidth="1"/>
    <col min="11" max="222" width="8.85546875" style="1"/>
    <col min="223" max="223" width="41.85546875" style="1" customWidth="1"/>
    <col min="224" max="224" width="7.5703125" style="1" customWidth="1"/>
    <col min="225" max="227" width="6.42578125" style="1" customWidth="1"/>
    <col min="228" max="228" width="8.5703125" style="1" customWidth="1"/>
    <col min="229" max="229" width="8.85546875" style="1"/>
    <col min="230" max="230" width="8.5703125" style="1" customWidth="1"/>
    <col min="231" max="231" width="10.85546875" style="1" customWidth="1"/>
    <col min="232" max="235" width="7.5703125" style="1" customWidth="1"/>
    <col min="236" max="478" width="8.85546875" style="1"/>
    <col min="479" max="479" width="41.85546875" style="1" customWidth="1"/>
    <col min="480" max="480" width="7.5703125" style="1" customWidth="1"/>
    <col min="481" max="483" width="6.42578125" style="1" customWidth="1"/>
    <col min="484" max="484" width="8.5703125" style="1" customWidth="1"/>
    <col min="485" max="485" width="8.85546875" style="1"/>
    <col min="486" max="486" width="8.5703125" style="1" customWidth="1"/>
    <col min="487" max="487" width="10.85546875" style="1" customWidth="1"/>
    <col min="488" max="491" width="7.5703125" style="1" customWidth="1"/>
    <col min="492" max="734" width="8.85546875" style="1"/>
    <col min="735" max="735" width="41.85546875" style="1" customWidth="1"/>
    <col min="736" max="736" width="7.5703125" style="1" customWidth="1"/>
    <col min="737" max="739" width="6.42578125" style="1" customWidth="1"/>
    <col min="740" max="740" width="8.5703125" style="1" customWidth="1"/>
    <col min="741" max="741" width="8.85546875" style="1"/>
    <col min="742" max="742" width="8.5703125" style="1" customWidth="1"/>
    <col min="743" max="743" width="10.85546875" style="1" customWidth="1"/>
    <col min="744" max="747" width="7.5703125" style="1" customWidth="1"/>
    <col min="748" max="990" width="8.85546875" style="1"/>
    <col min="991" max="991" width="41.85546875" style="1" customWidth="1"/>
    <col min="992" max="992" width="7.5703125" style="1" customWidth="1"/>
    <col min="993" max="995" width="6.42578125" style="1" customWidth="1"/>
    <col min="996" max="996" width="8.5703125" style="1" customWidth="1"/>
    <col min="997" max="997" width="8.85546875" style="1"/>
    <col min="998" max="998" width="8.5703125" style="1" customWidth="1"/>
    <col min="999" max="999" width="10.85546875" style="1" customWidth="1"/>
    <col min="1000" max="1003" width="7.5703125" style="1" customWidth="1"/>
    <col min="1004" max="1246" width="8.85546875" style="1"/>
    <col min="1247" max="1247" width="41.85546875" style="1" customWidth="1"/>
    <col min="1248" max="1248" width="7.5703125" style="1" customWidth="1"/>
    <col min="1249" max="1251" width="6.42578125" style="1" customWidth="1"/>
    <col min="1252" max="1252" width="8.5703125" style="1" customWidth="1"/>
    <col min="1253" max="1253" width="8.85546875" style="1"/>
    <col min="1254" max="1254" width="8.5703125" style="1" customWidth="1"/>
    <col min="1255" max="1255" width="10.85546875" style="1" customWidth="1"/>
    <col min="1256" max="1259" width="7.5703125" style="1" customWidth="1"/>
    <col min="1260" max="1502" width="8.85546875" style="1"/>
    <col min="1503" max="1503" width="41.85546875" style="1" customWidth="1"/>
    <col min="1504" max="1504" width="7.5703125" style="1" customWidth="1"/>
    <col min="1505" max="1507" width="6.42578125" style="1" customWidth="1"/>
    <col min="1508" max="1508" width="8.5703125" style="1" customWidth="1"/>
    <col min="1509" max="1509" width="8.85546875" style="1"/>
    <col min="1510" max="1510" width="8.5703125" style="1" customWidth="1"/>
    <col min="1511" max="1511" width="10.85546875" style="1" customWidth="1"/>
    <col min="1512" max="1515" width="7.5703125" style="1" customWidth="1"/>
    <col min="1516" max="1758" width="8.85546875" style="1"/>
    <col min="1759" max="1759" width="41.85546875" style="1" customWidth="1"/>
    <col min="1760" max="1760" width="7.5703125" style="1" customWidth="1"/>
    <col min="1761" max="1763" width="6.42578125" style="1" customWidth="1"/>
    <col min="1764" max="1764" width="8.5703125" style="1" customWidth="1"/>
    <col min="1765" max="1765" width="8.85546875" style="1"/>
    <col min="1766" max="1766" width="8.5703125" style="1" customWidth="1"/>
    <col min="1767" max="1767" width="10.85546875" style="1" customWidth="1"/>
    <col min="1768" max="1771" width="7.5703125" style="1" customWidth="1"/>
    <col min="1772" max="2014" width="8.85546875" style="1"/>
    <col min="2015" max="2015" width="41.85546875" style="1" customWidth="1"/>
    <col min="2016" max="2016" width="7.5703125" style="1" customWidth="1"/>
    <col min="2017" max="2019" width="6.42578125" style="1" customWidth="1"/>
    <col min="2020" max="2020" width="8.5703125" style="1" customWidth="1"/>
    <col min="2021" max="2021" width="8.85546875" style="1"/>
    <col min="2022" max="2022" width="8.5703125" style="1" customWidth="1"/>
    <col min="2023" max="2023" width="10.85546875" style="1" customWidth="1"/>
    <col min="2024" max="2027" width="7.5703125" style="1" customWidth="1"/>
    <col min="2028" max="2270" width="8.85546875" style="1"/>
    <col min="2271" max="2271" width="41.85546875" style="1" customWidth="1"/>
    <col min="2272" max="2272" width="7.5703125" style="1" customWidth="1"/>
    <col min="2273" max="2275" width="6.42578125" style="1" customWidth="1"/>
    <col min="2276" max="2276" width="8.5703125" style="1" customWidth="1"/>
    <col min="2277" max="2277" width="8.85546875" style="1"/>
    <col min="2278" max="2278" width="8.5703125" style="1" customWidth="1"/>
    <col min="2279" max="2279" width="10.85546875" style="1" customWidth="1"/>
    <col min="2280" max="2283" width="7.5703125" style="1" customWidth="1"/>
    <col min="2284" max="2526" width="8.85546875" style="1"/>
    <col min="2527" max="2527" width="41.85546875" style="1" customWidth="1"/>
    <col min="2528" max="2528" width="7.5703125" style="1" customWidth="1"/>
    <col min="2529" max="2531" width="6.42578125" style="1" customWidth="1"/>
    <col min="2532" max="2532" width="8.5703125" style="1" customWidth="1"/>
    <col min="2533" max="2533" width="8.85546875" style="1"/>
    <col min="2534" max="2534" width="8.5703125" style="1" customWidth="1"/>
    <col min="2535" max="2535" width="10.85546875" style="1" customWidth="1"/>
    <col min="2536" max="2539" width="7.5703125" style="1" customWidth="1"/>
    <col min="2540" max="2782" width="8.85546875" style="1"/>
    <col min="2783" max="2783" width="41.85546875" style="1" customWidth="1"/>
    <col min="2784" max="2784" width="7.5703125" style="1" customWidth="1"/>
    <col min="2785" max="2787" width="6.42578125" style="1" customWidth="1"/>
    <col min="2788" max="2788" width="8.5703125" style="1" customWidth="1"/>
    <col min="2789" max="2789" width="8.85546875" style="1"/>
    <col min="2790" max="2790" width="8.5703125" style="1" customWidth="1"/>
    <col min="2791" max="2791" width="10.85546875" style="1" customWidth="1"/>
    <col min="2792" max="2795" width="7.5703125" style="1" customWidth="1"/>
    <col min="2796" max="3038" width="8.85546875" style="1"/>
    <col min="3039" max="3039" width="41.85546875" style="1" customWidth="1"/>
    <col min="3040" max="3040" width="7.5703125" style="1" customWidth="1"/>
    <col min="3041" max="3043" width="6.42578125" style="1" customWidth="1"/>
    <col min="3044" max="3044" width="8.5703125" style="1" customWidth="1"/>
    <col min="3045" max="3045" width="8.85546875" style="1"/>
    <col min="3046" max="3046" width="8.5703125" style="1" customWidth="1"/>
    <col min="3047" max="3047" width="10.85546875" style="1" customWidth="1"/>
    <col min="3048" max="3051" width="7.5703125" style="1" customWidth="1"/>
    <col min="3052" max="3294" width="8.85546875" style="1"/>
    <col min="3295" max="3295" width="41.85546875" style="1" customWidth="1"/>
    <col min="3296" max="3296" width="7.5703125" style="1" customWidth="1"/>
    <col min="3297" max="3299" width="6.42578125" style="1" customWidth="1"/>
    <col min="3300" max="3300" width="8.5703125" style="1" customWidth="1"/>
    <col min="3301" max="3301" width="8.85546875" style="1"/>
    <col min="3302" max="3302" width="8.5703125" style="1" customWidth="1"/>
    <col min="3303" max="3303" width="10.85546875" style="1" customWidth="1"/>
    <col min="3304" max="3307" width="7.5703125" style="1" customWidth="1"/>
    <col min="3308" max="3550" width="8.85546875" style="1"/>
    <col min="3551" max="3551" width="41.85546875" style="1" customWidth="1"/>
    <col min="3552" max="3552" width="7.5703125" style="1" customWidth="1"/>
    <col min="3553" max="3555" width="6.42578125" style="1" customWidth="1"/>
    <col min="3556" max="3556" width="8.5703125" style="1" customWidth="1"/>
    <col min="3557" max="3557" width="8.85546875" style="1"/>
    <col min="3558" max="3558" width="8.5703125" style="1" customWidth="1"/>
    <col min="3559" max="3559" width="10.85546875" style="1" customWidth="1"/>
    <col min="3560" max="3563" width="7.5703125" style="1" customWidth="1"/>
    <col min="3564" max="3806" width="8.85546875" style="1"/>
    <col min="3807" max="3807" width="41.85546875" style="1" customWidth="1"/>
    <col min="3808" max="3808" width="7.5703125" style="1" customWidth="1"/>
    <col min="3809" max="3811" width="6.42578125" style="1" customWidth="1"/>
    <col min="3812" max="3812" width="8.5703125" style="1" customWidth="1"/>
    <col min="3813" max="3813" width="8.85546875" style="1"/>
    <col min="3814" max="3814" width="8.5703125" style="1" customWidth="1"/>
    <col min="3815" max="3815" width="10.85546875" style="1" customWidth="1"/>
    <col min="3816" max="3819" width="7.5703125" style="1" customWidth="1"/>
    <col min="3820" max="4062" width="8.85546875" style="1"/>
    <col min="4063" max="4063" width="41.85546875" style="1" customWidth="1"/>
    <col min="4064" max="4064" width="7.5703125" style="1" customWidth="1"/>
    <col min="4065" max="4067" width="6.42578125" style="1" customWidth="1"/>
    <col min="4068" max="4068" width="8.5703125" style="1" customWidth="1"/>
    <col min="4069" max="4069" width="8.85546875" style="1"/>
    <col min="4070" max="4070" width="8.5703125" style="1" customWidth="1"/>
    <col min="4071" max="4071" width="10.85546875" style="1" customWidth="1"/>
    <col min="4072" max="4075" width="7.5703125" style="1" customWidth="1"/>
    <col min="4076" max="4318" width="8.85546875" style="1"/>
    <col min="4319" max="4319" width="41.85546875" style="1" customWidth="1"/>
    <col min="4320" max="4320" width="7.5703125" style="1" customWidth="1"/>
    <col min="4321" max="4323" width="6.42578125" style="1" customWidth="1"/>
    <col min="4324" max="4324" width="8.5703125" style="1" customWidth="1"/>
    <col min="4325" max="4325" width="8.85546875" style="1"/>
    <col min="4326" max="4326" width="8.5703125" style="1" customWidth="1"/>
    <col min="4327" max="4327" width="10.85546875" style="1" customWidth="1"/>
    <col min="4328" max="4331" width="7.5703125" style="1" customWidth="1"/>
    <col min="4332" max="4574" width="8.85546875" style="1"/>
    <col min="4575" max="4575" width="41.85546875" style="1" customWidth="1"/>
    <col min="4576" max="4576" width="7.5703125" style="1" customWidth="1"/>
    <col min="4577" max="4579" width="6.42578125" style="1" customWidth="1"/>
    <col min="4580" max="4580" width="8.5703125" style="1" customWidth="1"/>
    <col min="4581" max="4581" width="8.85546875" style="1"/>
    <col min="4582" max="4582" width="8.5703125" style="1" customWidth="1"/>
    <col min="4583" max="4583" width="10.85546875" style="1" customWidth="1"/>
    <col min="4584" max="4587" width="7.5703125" style="1" customWidth="1"/>
    <col min="4588" max="4830" width="8.85546875" style="1"/>
    <col min="4831" max="4831" width="41.85546875" style="1" customWidth="1"/>
    <col min="4832" max="4832" width="7.5703125" style="1" customWidth="1"/>
    <col min="4833" max="4835" width="6.42578125" style="1" customWidth="1"/>
    <col min="4836" max="4836" width="8.5703125" style="1" customWidth="1"/>
    <col min="4837" max="4837" width="8.85546875" style="1"/>
    <col min="4838" max="4838" width="8.5703125" style="1" customWidth="1"/>
    <col min="4839" max="4839" width="10.85546875" style="1" customWidth="1"/>
    <col min="4840" max="4843" width="7.5703125" style="1" customWidth="1"/>
    <col min="4844" max="5086" width="8.85546875" style="1"/>
    <col min="5087" max="5087" width="41.85546875" style="1" customWidth="1"/>
    <col min="5088" max="5088" width="7.5703125" style="1" customWidth="1"/>
    <col min="5089" max="5091" width="6.42578125" style="1" customWidth="1"/>
    <col min="5092" max="5092" width="8.5703125" style="1" customWidth="1"/>
    <col min="5093" max="5093" width="8.85546875" style="1"/>
    <col min="5094" max="5094" width="8.5703125" style="1" customWidth="1"/>
    <col min="5095" max="5095" width="10.85546875" style="1" customWidth="1"/>
    <col min="5096" max="5099" width="7.5703125" style="1" customWidth="1"/>
    <col min="5100" max="5342" width="8.85546875" style="1"/>
    <col min="5343" max="5343" width="41.85546875" style="1" customWidth="1"/>
    <col min="5344" max="5344" width="7.5703125" style="1" customWidth="1"/>
    <col min="5345" max="5347" width="6.42578125" style="1" customWidth="1"/>
    <col min="5348" max="5348" width="8.5703125" style="1" customWidth="1"/>
    <col min="5349" max="5349" width="8.85546875" style="1"/>
    <col min="5350" max="5350" width="8.5703125" style="1" customWidth="1"/>
    <col min="5351" max="5351" width="10.85546875" style="1" customWidth="1"/>
    <col min="5352" max="5355" width="7.5703125" style="1" customWidth="1"/>
    <col min="5356" max="5598" width="8.85546875" style="1"/>
    <col min="5599" max="5599" width="41.85546875" style="1" customWidth="1"/>
    <col min="5600" max="5600" width="7.5703125" style="1" customWidth="1"/>
    <col min="5601" max="5603" width="6.42578125" style="1" customWidth="1"/>
    <col min="5604" max="5604" width="8.5703125" style="1" customWidth="1"/>
    <col min="5605" max="5605" width="8.85546875" style="1"/>
    <col min="5606" max="5606" width="8.5703125" style="1" customWidth="1"/>
    <col min="5607" max="5607" width="10.85546875" style="1" customWidth="1"/>
    <col min="5608" max="5611" width="7.5703125" style="1" customWidth="1"/>
    <col min="5612" max="5854" width="8.85546875" style="1"/>
    <col min="5855" max="5855" width="41.85546875" style="1" customWidth="1"/>
    <col min="5856" max="5856" width="7.5703125" style="1" customWidth="1"/>
    <col min="5857" max="5859" width="6.42578125" style="1" customWidth="1"/>
    <col min="5860" max="5860" width="8.5703125" style="1" customWidth="1"/>
    <col min="5861" max="5861" width="8.85546875" style="1"/>
    <col min="5862" max="5862" width="8.5703125" style="1" customWidth="1"/>
    <col min="5863" max="5863" width="10.85546875" style="1" customWidth="1"/>
    <col min="5864" max="5867" width="7.5703125" style="1" customWidth="1"/>
    <col min="5868" max="6110" width="8.85546875" style="1"/>
    <col min="6111" max="6111" width="41.85546875" style="1" customWidth="1"/>
    <col min="6112" max="6112" width="7.5703125" style="1" customWidth="1"/>
    <col min="6113" max="6115" width="6.42578125" style="1" customWidth="1"/>
    <col min="6116" max="6116" width="8.5703125" style="1" customWidth="1"/>
    <col min="6117" max="6117" width="8.85546875" style="1"/>
    <col min="6118" max="6118" width="8.5703125" style="1" customWidth="1"/>
    <col min="6119" max="6119" width="10.85546875" style="1" customWidth="1"/>
    <col min="6120" max="6123" width="7.5703125" style="1" customWidth="1"/>
    <col min="6124" max="6366" width="8.85546875" style="1"/>
    <col min="6367" max="6367" width="41.85546875" style="1" customWidth="1"/>
    <col min="6368" max="6368" width="7.5703125" style="1" customWidth="1"/>
    <col min="6369" max="6371" width="6.42578125" style="1" customWidth="1"/>
    <col min="6372" max="6372" width="8.5703125" style="1" customWidth="1"/>
    <col min="6373" max="6373" width="8.85546875" style="1"/>
    <col min="6374" max="6374" width="8.5703125" style="1" customWidth="1"/>
    <col min="6375" max="6375" width="10.85546875" style="1" customWidth="1"/>
    <col min="6376" max="6379" width="7.5703125" style="1" customWidth="1"/>
    <col min="6380" max="6622" width="8.85546875" style="1"/>
    <col min="6623" max="6623" width="41.85546875" style="1" customWidth="1"/>
    <col min="6624" max="6624" width="7.5703125" style="1" customWidth="1"/>
    <col min="6625" max="6627" width="6.42578125" style="1" customWidth="1"/>
    <col min="6628" max="6628" width="8.5703125" style="1" customWidth="1"/>
    <col min="6629" max="6629" width="8.85546875" style="1"/>
    <col min="6630" max="6630" width="8.5703125" style="1" customWidth="1"/>
    <col min="6631" max="6631" width="10.85546875" style="1" customWidth="1"/>
    <col min="6632" max="6635" width="7.5703125" style="1" customWidth="1"/>
    <col min="6636" max="6878" width="8.85546875" style="1"/>
    <col min="6879" max="6879" width="41.85546875" style="1" customWidth="1"/>
    <col min="6880" max="6880" width="7.5703125" style="1" customWidth="1"/>
    <col min="6881" max="6883" width="6.42578125" style="1" customWidth="1"/>
    <col min="6884" max="6884" width="8.5703125" style="1" customWidth="1"/>
    <col min="6885" max="6885" width="8.85546875" style="1"/>
    <col min="6886" max="6886" width="8.5703125" style="1" customWidth="1"/>
    <col min="6887" max="6887" width="10.85546875" style="1" customWidth="1"/>
    <col min="6888" max="6891" width="7.5703125" style="1" customWidth="1"/>
    <col min="6892" max="7134" width="8.85546875" style="1"/>
    <col min="7135" max="7135" width="41.85546875" style="1" customWidth="1"/>
    <col min="7136" max="7136" width="7.5703125" style="1" customWidth="1"/>
    <col min="7137" max="7139" width="6.42578125" style="1" customWidth="1"/>
    <col min="7140" max="7140" width="8.5703125" style="1" customWidth="1"/>
    <col min="7141" max="7141" width="8.85546875" style="1"/>
    <col min="7142" max="7142" width="8.5703125" style="1" customWidth="1"/>
    <col min="7143" max="7143" width="10.85546875" style="1" customWidth="1"/>
    <col min="7144" max="7147" width="7.5703125" style="1" customWidth="1"/>
    <col min="7148" max="7390" width="8.85546875" style="1"/>
    <col min="7391" max="7391" width="41.85546875" style="1" customWidth="1"/>
    <col min="7392" max="7392" width="7.5703125" style="1" customWidth="1"/>
    <col min="7393" max="7395" width="6.42578125" style="1" customWidth="1"/>
    <col min="7396" max="7396" width="8.5703125" style="1" customWidth="1"/>
    <col min="7397" max="7397" width="8.85546875" style="1"/>
    <col min="7398" max="7398" width="8.5703125" style="1" customWidth="1"/>
    <col min="7399" max="7399" width="10.85546875" style="1" customWidth="1"/>
    <col min="7400" max="7403" width="7.5703125" style="1" customWidth="1"/>
    <col min="7404" max="7646" width="8.85546875" style="1"/>
    <col min="7647" max="7647" width="41.85546875" style="1" customWidth="1"/>
    <col min="7648" max="7648" width="7.5703125" style="1" customWidth="1"/>
    <col min="7649" max="7651" width="6.42578125" style="1" customWidth="1"/>
    <col min="7652" max="7652" width="8.5703125" style="1" customWidth="1"/>
    <col min="7653" max="7653" width="8.85546875" style="1"/>
    <col min="7654" max="7654" width="8.5703125" style="1" customWidth="1"/>
    <col min="7655" max="7655" width="10.85546875" style="1" customWidth="1"/>
    <col min="7656" max="7659" width="7.5703125" style="1" customWidth="1"/>
    <col min="7660" max="7902" width="8.85546875" style="1"/>
    <col min="7903" max="7903" width="41.85546875" style="1" customWidth="1"/>
    <col min="7904" max="7904" width="7.5703125" style="1" customWidth="1"/>
    <col min="7905" max="7907" width="6.42578125" style="1" customWidth="1"/>
    <col min="7908" max="7908" width="8.5703125" style="1" customWidth="1"/>
    <col min="7909" max="7909" width="8.85546875" style="1"/>
    <col min="7910" max="7910" width="8.5703125" style="1" customWidth="1"/>
    <col min="7911" max="7911" width="10.85546875" style="1" customWidth="1"/>
    <col min="7912" max="7915" width="7.5703125" style="1" customWidth="1"/>
    <col min="7916" max="8158" width="8.85546875" style="1"/>
    <col min="8159" max="8159" width="41.85546875" style="1" customWidth="1"/>
    <col min="8160" max="8160" width="7.5703125" style="1" customWidth="1"/>
    <col min="8161" max="8163" width="6.42578125" style="1" customWidth="1"/>
    <col min="8164" max="8164" width="8.5703125" style="1" customWidth="1"/>
    <col min="8165" max="8165" width="8.85546875" style="1"/>
    <col min="8166" max="8166" width="8.5703125" style="1" customWidth="1"/>
    <col min="8167" max="8167" width="10.85546875" style="1" customWidth="1"/>
    <col min="8168" max="8171" width="7.5703125" style="1" customWidth="1"/>
    <col min="8172" max="8414" width="8.85546875" style="1"/>
    <col min="8415" max="8415" width="41.85546875" style="1" customWidth="1"/>
    <col min="8416" max="8416" width="7.5703125" style="1" customWidth="1"/>
    <col min="8417" max="8419" width="6.42578125" style="1" customWidth="1"/>
    <col min="8420" max="8420" width="8.5703125" style="1" customWidth="1"/>
    <col min="8421" max="8421" width="8.85546875" style="1"/>
    <col min="8422" max="8422" width="8.5703125" style="1" customWidth="1"/>
    <col min="8423" max="8423" width="10.85546875" style="1" customWidth="1"/>
    <col min="8424" max="8427" width="7.5703125" style="1" customWidth="1"/>
    <col min="8428" max="8670" width="8.85546875" style="1"/>
    <col min="8671" max="8671" width="41.85546875" style="1" customWidth="1"/>
    <col min="8672" max="8672" width="7.5703125" style="1" customWidth="1"/>
    <col min="8673" max="8675" width="6.42578125" style="1" customWidth="1"/>
    <col min="8676" max="8676" width="8.5703125" style="1" customWidth="1"/>
    <col min="8677" max="8677" width="8.85546875" style="1"/>
    <col min="8678" max="8678" width="8.5703125" style="1" customWidth="1"/>
    <col min="8679" max="8679" width="10.85546875" style="1" customWidth="1"/>
    <col min="8680" max="8683" width="7.5703125" style="1" customWidth="1"/>
    <col min="8684" max="8926" width="8.85546875" style="1"/>
    <col min="8927" max="8927" width="41.85546875" style="1" customWidth="1"/>
    <col min="8928" max="8928" width="7.5703125" style="1" customWidth="1"/>
    <col min="8929" max="8931" width="6.42578125" style="1" customWidth="1"/>
    <col min="8932" max="8932" width="8.5703125" style="1" customWidth="1"/>
    <col min="8933" max="8933" width="8.85546875" style="1"/>
    <col min="8934" max="8934" width="8.5703125" style="1" customWidth="1"/>
    <col min="8935" max="8935" width="10.85546875" style="1" customWidth="1"/>
    <col min="8936" max="8939" width="7.5703125" style="1" customWidth="1"/>
    <col min="8940" max="9182" width="8.85546875" style="1"/>
    <col min="9183" max="9183" width="41.85546875" style="1" customWidth="1"/>
    <col min="9184" max="9184" width="7.5703125" style="1" customWidth="1"/>
    <col min="9185" max="9187" width="6.42578125" style="1" customWidth="1"/>
    <col min="9188" max="9188" width="8.5703125" style="1" customWidth="1"/>
    <col min="9189" max="9189" width="8.85546875" style="1"/>
    <col min="9190" max="9190" width="8.5703125" style="1" customWidth="1"/>
    <col min="9191" max="9191" width="10.85546875" style="1" customWidth="1"/>
    <col min="9192" max="9195" width="7.5703125" style="1" customWidth="1"/>
    <col min="9196" max="9438" width="8.85546875" style="1"/>
    <col min="9439" max="9439" width="41.85546875" style="1" customWidth="1"/>
    <col min="9440" max="9440" width="7.5703125" style="1" customWidth="1"/>
    <col min="9441" max="9443" width="6.42578125" style="1" customWidth="1"/>
    <col min="9444" max="9444" width="8.5703125" style="1" customWidth="1"/>
    <col min="9445" max="9445" width="8.85546875" style="1"/>
    <col min="9446" max="9446" width="8.5703125" style="1" customWidth="1"/>
    <col min="9447" max="9447" width="10.85546875" style="1" customWidth="1"/>
    <col min="9448" max="9451" width="7.5703125" style="1" customWidth="1"/>
    <col min="9452" max="9694" width="8.85546875" style="1"/>
    <col min="9695" max="9695" width="41.85546875" style="1" customWidth="1"/>
    <col min="9696" max="9696" width="7.5703125" style="1" customWidth="1"/>
    <col min="9697" max="9699" width="6.42578125" style="1" customWidth="1"/>
    <col min="9700" max="9700" width="8.5703125" style="1" customWidth="1"/>
    <col min="9701" max="9701" width="8.85546875" style="1"/>
    <col min="9702" max="9702" width="8.5703125" style="1" customWidth="1"/>
    <col min="9703" max="9703" width="10.85546875" style="1" customWidth="1"/>
    <col min="9704" max="9707" width="7.5703125" style="1" customWidth="1"/>
    <col min="9708" max="9950" width="8.85546875" style="1"/>
    <col min="9951" max="9951" width="41.85546875" style="1" customWidth="1"/>
    <col min="9952" max="9952" width="7.5703125" style="1" customWidth="1"/>
    <col min="9953" max="9955" width="6.42578125" style="1" customWidth="1"/>
    <col min="9956" max="9956" width="8.5703125" style="1" customWidth="1"/>
    <col min="9957" max="9957" width="8.85546875" style="1"/>
    <col min="9958" max="9958" width="8.5703125" style="1" customWidth="1"/>
    <col min="9959" max="9959" width="10.85546875" style="1" customWidth="1"/>
    <col min="9960" max="9963" width="7.5703125" style="1" customWidth="1"/>
    <col min="9964" max="10206" width="8.85546875" style="1"/>
    <col min="10207" max="10207" width="41.85546875" style="1" customWidth="1"/>
    <col min="10208" max="10208" width="7.5703125" style="1" customWidth="1"/>
    <col min="10209" max="10211" width="6.42578125" style="1" customWidth="1"/>
    <col min="10212" max="10212" width="8.5703125" style="1" customWidth="1"/>
    <col min="10213" max="10213" width="8.85546875" style="1"/>
    <col min="10214" max="10214" width="8.5703125" style="1" customWidth="1"/>
    <col min="10215" max="10215" width="10.85546875" style="1" customWidth="1"/>
    <col min="10216" max="10219" width="7.5703125" style="1" customWidth="1"/>
    <col min="10220" max="10462" width="8.85546875" style="1"/>
    <col min="10463" max="10463" width="41.85546875" style="1" customWidth="1"/>
    <col min="10464" max="10464" width="7.5703125" style="1" customWidth="1"/>
    <col min="10465" max="10467" width="6.42578125" style="1" customWidth="1"/>
    <col min="10468" max="10468" width="8.5703125" style="1" customWidth="1"/>
    <col min="10469" max="10469" width="8.85546875" style="1"/>
    <col min="10470" max="10470" width="8.5703125" style="1" customWidth="1"/>
    <col min="10471" max="10471" width="10.85546875" style="1" customWidth="1"/>
    <col min="10472" max="10475" width="7.5703125" style="1" customWidth="1"/>
    <col min="10476" max="10718" width="8.85546875" style="1"/>
    <col min="10719" max="10719" width="41.85546875" style="1" customWidth="1"/>
    <col min="10720" max="10720" width="7.5703125" style="1" customWidth="1"/>
    <col min="10721" max="10723" width="6.42578125" style="1" customWidth="1"/>
    <col min="10724" max="10724" width="8.5703125" style="1" customWidth="1"/>
    <col min="10725" max="10725" width="8.85546875" style="1"/>
    <col min="10726" max="10726" width="8.5703125" style="1" customWidth="1"/>
    <col min="10727" max="10727" width="10.85546875" style="1" customWidth="1"/>
    <col min="10728" max="10731" width="7.5703125" style="1" customWidth="1"/>
    <col min="10732" max="10974" width="8.85546875" style="1"/>
    <col min="10975" max="10975" width="41.85546875" style="1" customWidth="1"/>
    <col min="10976" max="10976" width="7.5703125" style="1" customWidth="1"/>
    <col min="10977" max="10979" width="6.42578125" style="1" customWidth="1"/>
    <col min="10980" max="10980" width="8.5703125" style="1" customWidth="1"/>
    <col min="10981" max="10981" width="8.85546875" style="1"/>
    <col min="10982" max="10982" width="8.5703125" style="1" customWidth="1"/>
    <col min="10983" max="10983" width="10.85546875" style="1" customWidth="1"/>
    <col min="10984" max="10987" width="7.5703125" style="1" customWidth="1"/>
    <col min="10988" max="11230" width="8.85546875" style="1"/>
    <col min="11231" max="11231" width="41.85546875" style="1" customWidth="1"/>
    <col min="11232" max="11232" width="7.5703125" style="1" customWidth="1"/>
    <col min="11233" max="11235" width="6.42578125" style="1" customWidth="1"/>
    <col min="11236" max="11236" width="8.5703125" style="1" customWidth="1"/>
    <col min="11237" max="11237" width="8.85546875" style="1"/>
    <col min="11238" max="11238" width="8.5703125" style="1" customWidth="1"/>
    <col min="11239" max="11239" width="10.85546875" style="1" customWidth="1"/>
    <col min="11240" max="11243" width="7.5703125" style="1" customWidth="1"/>
    <col min="11244" max="11486" width="8.85546875" style="1"/>
    <col min="11487" max="11487" width="41.85546875" style="1" customWidth="1"/>
    <col min="11488" max="11488" width="7.5703125" style="1" customWidth="1"/>
    <col min="11489" max="11491" width="6.42578125" style="1" customWidth="1"/>
    <col min="11492" max="11492" width="8.5703125" style="1" customWidth="1"/>
    <col min="11493" max="11493" width="8.85546875" style="1"/>
    <col min="11494" max="11494" width="8.5703125" style="1" customWidth="1"/>
    <col min="11495" max="11495" width="10.85546875" style="1" customWidth="1"/>
    <col min="11496" max="11499" width="7.5703125" style="1" customWidth="1"/>
    <col min="11500" max="11742" width="8.85546875" style="1"/>
    <col min="11743" max="11743" width="41.85546875" style="1" customWidth="1"/>
    <col min="11744" max="11744" width="7.5703125" style="1" customWidth="1"/>
    <col min="11745" max="11747" width="6.42578125" style="1" customWidth="1"/>
    <col min="11748" max="11748" width="8.5703125" style="1" customWidth="1"/>
    <col min="11749" max="11749" width="8.85546875" style="1"/>
    <col min="11750" max="11750" width="8.5703125" style="1" customWidth="1"/>
    <col min="11751" max="11751" width="10.85546875" style="1" customWidth="1"/>
    <col min="11752" max="11755" width="7.5703125" style="1" customWidth="1"/>
    <col min="11756" max="11998" width="8.85546875" style="1"/>
    <col min="11999" max="11999" width="41.85546875" style="1" customWidth="1"/>
    <col min="12000" max="12000" width="7.5703125" style="1" customWidth="1"/>
    <col min="12001" max="12003" width="6.42578125" style="1" customWidth="1"/>
    <col min="12004" max="12004" width="8.5703125" style="1" customWidth="1"/>
    <col min="12005" max="12005" width="8.85546875" style="1"/>
    <col min="12006" max="12006" width="8.5703125" style="1" customWidth="1"/>
    <col min="12007" max="12007" width="10.85546875" style="1" customWidth="1"/>
    <col min="12008" max="12011" width="7.5703125" style="1" customWidth="1"/>
    <col min="12012" max="12254" width="8.85546875" style="1"/>
    <col min="12255" max="12255" width="41.85546875" style="1" customWidth="1"/>
    <col min="12256" max="12256" width="7.5703125" style="1" customWidth="1"/>
    <col min="12257" max="12259" width="6.42578125" style="1" customWidth="1"/>
    <col min="12260" max="12260" width="8.5703125" style="1" customWidth="1"/>
    <col min="12261" max="12261" width="8.85546875" style="1"/>
    <col min="12262" max="12262" width="8.5703125" style="1" customWidth="1"/>
    <col min="12263" max="12263" width="10.85546875" style="1" customWidth="1"/>
    <col min="12264" max="12267" width="7.5703125" style="1" customWidth="1"/>
    <col min="12268" max="12510" width="8.85546875" style="1"/>
    <col min="12511" max="12511" width="41.85546875" style="1" customWidth="1"/>
    <col min="12512" max="12512" width="7.5703125" style="1" customWidth="1"/>
    <col min="12513" max="12515" width="6.42578125" style="1" customWidth="1"/>
    <col min="12516" max="12516" width="8.5703125" style="1" customWidth="1"/>
    <col min="12517" max="12517" width="8.85546875" style="1"/>
    <col min="12518" max="12518" width="8.5703125" style="1" customWidth="1"/>
    <col min="12519" max="12519" width="10.85546875" style="1" customWidth="1"/>
    <col min="12520" max="12523" width="7.5703125" style="1" customWidth="1"/>
    <col min="12524" max="12766" width="8.85546875" style="1"/>
    <col min="12767" max="12767" width="41.85546875" style="1" customWidth="1"/>
    <col min="12768" max="12768" width="7.5703125" style="1" customWidth="1"/>
    <col min="12769" max="12771" width="6.42578125" style="1" customWidth="1"/>
    <col min="12772" max="12772" width="8.5703125" style="1" customWidth="1"/>
    <col min="12773" max="12773" width="8.85546875" style="1"/>
    <col min="12774" max="12774" width="8.5703125" style="1" customWidth="1"/>
    <col min="12775" max="12775" width="10.85546875" style="1" customWidth="1"/>
    <col min="12776" max="12779" width="7.5703125" style="1" customWidth="1"/>
    <col min="12780" max="13022" width="8.85546875" style="1"/>
    <col min="13023" max="13023" width="41.85546875" style="1" customWidth="1"/>
    <col min="13024" max="13024" width="7.5703125" style="1" customWidth="1"/>
    <col min="13025" max="13027" width="6.42578125" style="1" customWidth="1"/>
    <col min="13028" max="13028" width="8.5703125" style="1" customWidth="1"/>
    <col min="13029" max="13029" width="8.85546875" style="1"/>
    <col min="13030" max="13030" width="8.5703125" style="1" customWidth="1"/>
    <col min="13031" max="13031" width="10.85546875" style="1" customWidth="1"/>
    <col min="13032" max="13035" width="7.5703125" style="1" customWidth="1"/>
    <col min="13036" max="13278" width="8.85546875" style="1"/>
    <col min="13279" max="13279" width="41.85546875" style="1" customWidth="1"/>
    <col min="13280" max="13280" width="7.5703125" style="1" customWidth="1"/>
    <col min="13281" max="13283" width="6.42578125" style="1" customWidth="1"/>
    <col min="13284" max="13284" width="8.5703125" style="1" customWidth="1"/>
    <col min="13285" max="13285" width="8.85546875" style="1"/>
    <col min="13286" max="13286" width="8.5703125" style="1" customWidth="1"/>
    <col min="13287" max="13287" width="10.85546875" style="1" customWidth="1"/>
    <col min="13288" max="13291" width="7.5703125" style="1" customWidth="1"/>
    <col min="13292" max="13534" width="8.85546875" style="1"/>
    <col min="13535" max="13535" width="41.85546875" style="1" customWidth="1"/>
    <col min="13536" max="13536" width="7.5703125" style="1" customWidth="1"/>
    <col min="13537" max="13539" width="6.42578125" style="1" customWidth="1"/>
    <col min="13540" max="13540" width="8.5703125" style="1" customWidth="1"/>
    <col min="13541" max="13541" width="8.85546875" style="1"/>
    <col min="13542" max="13542" width="8.5703125" style="1" customWidth="1"/>
    <col min="13543" max="13543" width="10.85546875" style="1" customWidth="1"/>
    <col min="13544" max="13547" width="7.5703125" style="1" customWidth="1"/>
    <col min="13548" max="13790" width="8.85546875" style="1"/>
    <col min="13791" max="13791" width="41.85546875" style="1" customWidth="1"/>
    <col min="13792" max="13792" width="7.5703125" style="1" customWidth="1"/>
    <col min="13793" max="13795" width="6.42578125" style="1" customWidth="1"/>
    <col min="13796" max="13796" width="8.5703125" style="1" customWidth="1"/>
    <col min="13797" max="13797" width="8.85546875" style="1"/>
    <col min="13798" max="13798" width="8.5703125" style="1" customWidth="1"/>
    <col min="13799" max="13799" width="10.85546875" style="1" customWidth="1"/>
    <col min="13800" max="13803" width="7.5703125" style="1" customWidth="1"/>
    <col min="13804" max="14046" width="8.85546875" style="1"/>
    <col min="14047" max="14047" width="41.85546875" style="1" customWidth="1"/>
    <col min="14048" max="14048" width="7.5703125" style="1" customWidth="1"/>
    <col min="14049" max="14051" width="6.42578125" style="1" customWidth="1"/>
    <col min="14052" max="14052" width="8.5703125" style="1" customWidth="1"/>
    <col min="14053" max="14053" width="8.85546875" style="1"/>
    <col min="14054" max="14054" width="8.5703125" style="1" customWidth="1"/>
    <col min="14055" max="14055" width="10.85546875" style="1" customWidth="1"/>
    <col min="14056" max="14059" width="7.5703125" style="1" customWidth="1"/>
    <col min="14060" max="14302" width="8.85546875" style="1"/>
    <col min="14303" max="14303" width="41.85546875" style="1" customWidth="1"/>
    <col min="14304" max="14304" width="7.5703125" style="1" customWidth="1"/>
    <col min="14305" max="14307" width="6.42578125" style="1" customWidth="1"/>
    <col min="14308" max="14308" width="8.5703125" style="1" customWidth="1"/>
    <col min="14309" max="14309" width="8.85546875" style="1"/>
    <col min="14310" max="14310" width="8.5703125" style="1" customWidth="1"/>
    <col min="14311" max="14311" width="10.85546875" style="1" customWidth="1"/>
    <col min="14312" max="14315" width="7.5703125" style="1" customWidth="1"/>
    <col min="14316" max="14558" width="8.85546875" style="1"/>
    <col min="14559" max="14559" width="41.85546875" style="1" customWidth="1"/>
    <col min="14560" max="14560" width="7.5703125" style="1" customWidth="1"/>
    <col min="14561" max="14563" width="6.42578125" style="1" customWidth="1"/>
    <col min="14564" max="14564" width="8.5703125" style="1" customWidth="1"/>
    <col min="14565" max="14565" width="8.85546875" style="1"/>
    <col min="14566" max="14566" width="8.5703125" style="1" customWidth="1"/>
    <col min="14567" max="14567" width="10.85546875" style="1" customWidth="1"/>
    <col min="14568" max="14571" width="7.5703125" style="1" customWidth="1"/>
    <col min="14572" max="14814" width="8.85546875" style="1"/>
    <col min="14815" max="14815" width="41.85546875" style="1" customWidth="1"/>
    <col min="14816" max="14816" width="7.5703125" style="1" customWidth="1"/>
    <col min="14817" max="14819" width="6.42578125" style="1" customWidth="1"/>
    <col min="14820" max="14820" width="8.5703125" style="1" customWidth="1"/>
    <col min="14821" max="14821" width="8.85546875" style="1"/>
    <col min="14822" max="14822" width="8.5703125" style="1" customWidth="1"/>
    <col min="14823" max="14823" width="10.85546875" style="1" customWidth="1"/>
    <col min="14824" max="14827" width="7.5703125" style="1" customWidth="1"/>
    <col min="14828" max="15070" width="8.85546875" style="1"/>
    <col min="15071" max="15071" width="41.85546875" style="1" customWidth="1"/>
    <col min="15072" max="15072" width="7.5703125" style="1" customWidth="1"/>
    <col min="15073" max="15075" width="6.42578125" style="1" customWidth="1"/>
    <col min="15076" max="15076" width="8.5703125" style="1" customWidth="1"/>
    <col min="15077" max="15077" width="8.85546875" style="1"/>
    <col min="15078" max="15078" width="8.5703125" style="1" customWidth="1"/>
    <col min="15079" max="15079" width="10.85546875" style="1" customWidth="1"/>
    <col min="15080" max="15083" width="7.5703125" style="1" customWidth="1"/>
    <col min="15084" max="15326" width="8.85546875" style="1"/>
    <col min="15327" max="15327" width="41.85546875" style="1" customWidth="1"/>
    <col min="15328" max="15328" width="7.5703125" style="1" customWidth="1"/>
    <col min="15329" max="15331" width="6.42578125" style="1" customWidth="1"/>
    <col min="15332" max="15332" width="8.5703125" style="1" customWidth="1"/>
    <col min="15333" max="15333" width="8.85546875" style="1"/>
    <col min="15334" max="15334" width="8.5703125" style="1" customWidth="1"/>
    <col min="15335" max="15335" width="10.85546875" style="1" customWidth="1"/>
    <col min="15336" max="15339" width="7.5703125" style="1" customWidth="1"/>
    <col min="15340" max="15582" width="8.85546875" style="1"/>
    <col min="15583" max="15583" width="41.85546875" style="1" customWidth="1"/>
    <col min="15584" max="15584" width="7.5703125" style="1" customWidth="1"/>
    <col min="15585" max="15587" width="6.42578125" style="1" customWidth="1"/>
    <col min="15588" max="15588" width="8.5703125" style="1" customWidth="1"/>
    <col min="15589" max="15589" width="8.85546875" style="1"/>
    <col min="15590" max="15590" width="8.5703125" style="1" customWidth="1"/>
    <col min="15591" max="15591" width="10.85546875" style="1" customWidth="1"/>
    <col min="15592" max="15595" width="7.5703125" style="1" customWidth="1"/>
    <col min="15596" max="15838" width="8.85546875" style="1"/>
    <col min="15839" max="15839" width="41.85546875" style="1" customWidth="1"/>
    <col min="15840" max="15840" width="7.5703125" style="1" customWidth="1"/>
    <col min="15841" max="15843" width="6.42578125" style="1" customWidth="1"/>
    <col min="15844" max="15844" width="8.5703125" style="1" customWidth="1"/>
    <col min="15845" max="15845" width="8.85546875" style="1"/>
    <col min="15846" max="15846" width="8.5703125" style="1" customWidth="1"/>
    <col min="15847" max="15847" width="10.85546875" style="1" customWidth="1"/>
    <col min="15848" max="15851" width="7.5703125" style="1" customWidth="1"/>
    <col min="15852" max="16094" width="8.85546875" style="1"/>
    <col min="16095" max="16095" width="41.85546875" style="1" customWidth="1"/>
    <col min="16096" max="16096" width="7.5703125" style="1" customWidth="1"/>
    <col min="16097" max="16099" width="6.42578125" style="1" customWidth="1"/>
    <col min="16100" max="16100" width="8.5703125" style="1" customWidth="1"/>
    <col min="16101" max="16101" width="8.85546875" style="1"/>
    <col min="16102" max="16102" width="8.5703125" style="1" customWidth="1"/>
    <col min="16103" max="16103" width="10.85546875" style="1" customWidth="1"/>
    <col min="16104" max="16107" width="7.5703125" style="1" customWidth="1"/>
    <col min="16108" max="16384" width="8.85546875" style="1"/>
  </cols>
  <sheetData>
    <row r="1" spans="1:11" s="73" customFormat="1" ht="26.25" customHeight="1" x14ac:dyDescent="0.55000000000000004">
      <c r="A1" s="1"/>
      <c r="B1" s="596" t="s">
        <v>135</v>
      </c>
      <c r="C1" s="596"/>
      <c r="D1" s="596"/>
      <c r="E1" s="596"/>
      <c r="F1" s="596"/>
      <c r="G1" s="596"/>
      <c r="H1" s="596"/>
      <c r="I1" s="596"/>
      <c r="J1" s="241"/>
      <c r="K1" s="241"/>
    </row>
    <row r="2" spans="1:11" s="73" customFormat="1" ht="21.75" customHeight="1" x14ac:dyDescent="0.55000000000000004">
      <c r="A2" s="1"/>
      <c r="B2" s="597" t="s">
        <v>57</v>
      </c>
      <c r="C2" s="597"/>
      <c r="D2" s="597"/>
      <c r="E2" s="597"/>
      <c r="F2" s="597"/>
      <c r="G2" s="597"/>
      <c r="H2" s="597"/>
      <c r="I2" s="597"/>
      <c r="J2" s="1"/>
    </row>
    <row r="3" spans="1:11" s="73" customFormat="1" ht="24" customHeight="1" thickBot="1" x14ac:dyDescent="0.6">
      <c r="A3" s="1"/>
      <c r="B3" s="242" t="str">
        <f>'ReadMe TAP P.3'!$E$10&amp;'ReadMe TAP P.3'!$H$10</f>
        <v>โรงเรียนบ้านทุ่งยาว</v>
      </c>
      <c r="C3" s="242"/>
      <c r="D3" s="242"/>
      <c r="E3" s="598" t="str">
        <f>'ReadMe TAP P.3'!$E$13&amp;'ReadMe TAP P.3'!$H$13&amp;"  "&amp;'ReadMe TAP P.3'!$E$14&amp;'ReadMe TAP P.3'!$H$14</f>
        <v>อำเภอเวียงป่าเป้า  จังหวัดเชียงราย</v>
      </c>
      <c r="F3" s="598"/>
      <c r="G3" s="598"/>
      <c r="H3" s="598"/>
      <c r="I3" s="598"/>
      <c r="J3" s="1"/>
    </row>
    <row r="4" spans="1:11" ht="42" customHeight="1" thickBot="1" x14ac:dyDescent="0.6">
      <c r="B4" s="599" t="s">
        <v>61</v>
      </c>
      <c r="C4" s="464" t="s">
        <v>4</v>
      </c>
      <c r="D4" s="313" t="s">
        <v>4</v>
      </c>
      <c r="E4" s="314" t="s">
        <v>4</v>
      </c>
      <c r="F4" s="601" t="s">
        <v>5</v>
      </c>
      <c r="G4" s="602"/>
      <c r="H4" s="602"/>
      <c r="I4" s="603"/>
    </row>
    <row r="5" spans="1:11" ht="24.75" customHeight="1" thickBot="1" x14ac:dyDescent="0.6">
      <c r="B5" s="600"/>
      <c r="C5" s="465" t="s">
        <v>62</v>
      </c>
      <c r="D5" s="315" t="s">
        <v>63</v>
      </c>
      <c r="E5" s="316" t="s">
        <v>27</v>
      </c>
      <c r="F5" s="70" t="s">
        <v>64</v>
      </c>
      <c r="G5" s="71" t="s">
        <v>8</v>
      </c>
      <c r="H5" s="60" t="s">
        <v>7</v>
      </c>
      <c r="I5" s="72" t="s">
        <v>6</v>
      </c>
    </row>
    <row r="6" spans="1:11" s="73" customFormat="1" ht="21.75" customHeight="1" thickBot="1" x14ac:dyDescent="0.6">
      <c r="B6" s="269" t="s">
        <v>65</v>
      </c>
      <c r="C6" s="150">
        <f>Data_School!C7</f>
        <v>0</v>
      </c>
      <c r="D6" s="151">
        <f>Data_School!D7</f>
        <v>49.3</v>
      </c>
      <c r="E6" s="303">
        <f>Data_School!E7</f>
        <v>45</v>
      </c>
      <c r="F6" s="270">
        <f>Data_School!F7</f>
        <v>0</v>
      </c>
      <c r="G6" s="271"/>
      <c r="H6" s="272">
        <f>Data_School!H7</f>
        <v>100</v>
      </c>
      <c r="I6" s="273">
        <f>Data_School!I7</f>
        <v>0</v>
      </c>
      <c r="K6" s="1"/>
    </row>
    <row r="7" spans="1:11" s="73" customFormat="1" ht="21.75" customHeight="1" x14ac:dyDescent="0.55000000000000004">
      <c r="B7" s="274" t="s">
        <v>66</v>
      </c>
      <c r="C7" s="158">
        <f>Data_School!C8</f>
        <v>0</v>
      </c>
      <c r="D7" s="159">
        <f>Data_School!D8</f>
        <v>54.23</v>
      </c>
      <c r="E7" s="304">
        <f>Data_School!E8</f>
        <v>62.5</v>
      </c>
      <c r="F7" s="278"/>
      <c r="G7" s="279"/>
      <c r="H7" s="280"/>
      <c r="I7" s="281"/>
      <c r="K7" s="1"/>
    </row>
    <row r="8" spans="1:11" s="73" customFormat="1" ht="21.75" customHeight="1" x14ac:dyDescent="0.55000000000000004">
      <c r="B8" s="275" t="s">
        <v>67</v>
      </c>
      <c r="C8" s="166">
        <f>Data_School!C9</f>
        <v>0</v>
      </c>
      <c r="D8" s="167">
        <f>Data_School!D9</f>
        <v>50.74</v>
      </c>
      <c r="E8" s="305">
        <f>Data_School!E9</f>
        <v>16.66</v>
      </c>
      <c r="F8" s="282"/>
      <c r="G8" s="283"/>
      <c r="H8" s="284"/>
      <c r="I8" s="285"/>
      <c r="K8" s="1"/>
    </row>
    <row r="9" spans="1:11" s="73" customFormat="1" ht="21.75" customHeight="1" x14ac:dyDescent="0.55000000000000004">
      <c r="B9" s="275" t="s">
        <v>68</v>
      </c>
      <c r="C9" s="166">
        <f>Data_School!C10</f>
        <v>0</v>
      </c>
      <c r="D9" s="167">
        <f>Data_School!D10</f>
        <v>56.9</v>
      </c>
      <c r="E9" s="305">
        <f>Data_School!E10</f>
        <v>53.57</v>
      </c>
      <c r="F9" s="282"/>
      <c r="G9" s="283"/>
      <c r="H9" s="286"/>
      <c r="I9" s="285"/>
      <c r="K9" s="1"/>
    </row>
    <row r="10" spans="1:11" s="73" customFormat="1" ht="21.75" customHeight="1" x14ac:dyDescent="0.55000000000000004">
      <c r="B10" s="276" t="s">
        <v>69</v>
      </c>
      <c r="C10" s="175">
        <f>Data_School!C11</f>
        <v>0</v>
      </c>
      <c r="D10" s="176">
        <f>Data_School!D11</f>
        <v>40.9</v>
      </c>
      <c r="E10" s="306">
        <f>Data_School!E11</f>
        <v>40</v>
      </c>
      <c r="F10" s="287"/>
      <c r="G10" s="288"/>
      <c r="H10" s="289"/>
      <c r="I10" s="290"/>
      <c r="K10" s="1"/>
    </row>
    <row r="11" spans="1:11" s="73" customFormat="1" ht="21.75" customHeight="1" x14ac:dyDescent="0.55000000000000004">
      <c r="B11" s="275" t="s">
        <v>70</v>
      </c>
      <c r="C11" s="166">
        <f>Data_School!C12</f>
        <v>0</v>
      </c>
      <c r="D11" s="167">
        <f>Data_School!D12</f>
        <v>45.8</v>
      </c>
      <c r="E11" s="305">
        <f>Data_School!E12</f>
        <v>36.11</v>
      </c>
      <c r="F11" s="282"/>
      <c r="G11" s="283"/>
      <c r="H11" s="286"/>
      <c r="I11" s="285"/>
      <c r="K11" s="1"/>
    </row>
    <row r="12" spans="1:11" s="73" customFormat="1" ht="21.75" customHeight="1" thickBot="1" x14ac:dyDescent="0.6">
      <c r="B12" s="277" t="s">
        <v>71</v>
      </c>
      <c r="C12" s="183">
        <f>Data_School!C13</f>
        <v>0</v>
      </c>
      <c r="D12" s="184">
        <f>Data_School!D13</f>
        <v>48.78</v>
      </c>
      <c r="E12" s="307">
        <f>Data_School!E13</f>
        <v>53.57</v>
      </c>
      <c r="F12" s="291"/>
      <c r="G12" s="292"/>
      <c r="H12" s="292"/>
      <c r="I12" s="293"/>
      <c r="K12" s="1"/>
    </row>
    <row r="13" spans="1:11" s="73" customFormat="1" ht="21.75" customHeight="1" thickBot="1" x14ac:dyDescent="0.6">
      <c r="B13" s="250" t="s">
        <v>72</v>
      </c>
      <c r="C13" s="190">
        <f>Data_School!C14</f>
        <v>0</v>
      </c>
      <c r="D13" s="191">
        <f>Data_School!D14</f>
        <v>37.14</v>
      </c>
      <c r="E13" s="308">
        <f>Data_School!E14</f>
        <v>33.57</v>
      </c>
      <c r="F13" s="76">
        <f>Data_School!F14</f>
        <v>0</v>
      </c>
      <c r="G13" s="301">
        <f>Data_School!G14</f>
        <v>0</v>
      </c>
      <c r="H13" s="301">
        <f>Data_School!H14</f>
        <v>75</v>
      </c>
      <c r="I13" s="302">
        <f>Data_School!I14</f>
        <v>25</v>
      </c>
      <c r="K13" s="1"/>
    </row>
    <row r="14" spans="1:11" s="73" customFormat="1" ht="21.75" customHeight="1" x14ac:dyDescent="0.55000000000000004">
      <c r="B14" s="294" t="s">
        <v>73</v>
      </c>
      <c r="C14" s="197">
        <f>Data_School!C15</f>
        <v>0</v>
      </c>
      <c r="D14" s="198">
        <f>Data_School!D15</f>
        <v>37.42</v>
      </c>
      <c r="E14" s="309">
        <f>Data_School!E15</f>
        <v>35.409999999999997</v>
      </c>
      <c r="F14" s="63"/>
      <c r="G14" s="244"/>
      <c r="H14" s="244"/>
      <c r="I14" s="248"/>
      <c r="K14" s="1"/>
    </row>
    <row r="15" spans="1:11" s="73" customFormat="1" ht="21.75" customHeight="1" x14ac:dyDescent="0.55000000000000004">
      <c r="B15" s="295" t="s">
        <v>74</v>
      </c>
      <c r="C15" s="203">
        <f>Data_School!C16</f>
        <v>0</v>
      </c>
      <c r="D15" s="167">
        <f>Data_School!D16</f>
        <v>36.83</v>
      </c>
      <c r="E15" s="310">
        <f>Data_School!E16</f>
        <v>33.92</v>
      </c>
      <c r="F15" s="74"/>
      <c r="G15" s="243"/>
      <c r="H15" s="243"/>
      <c r="I15" s="249"/>
      <c r="K15" s="1"/>
    </row>
    <row r="16" spans="1:11" s="75" customFormat="1" ht="21.75" customHeight="1" x14ac:dyDescent="0.55000000000000004">
      <c r="B16" s="295" t="s">
        <v>75</v>
      </c>
      <c r="C16" s="203">
        <f>Data_School!C17</f>
        <v>0</v>
      </c>
      <c r="D16" s="167">
        <f>Data_School!D17</f>
        <v>37.5</v>
      </c>
      <c r="E16" s="310">
        <f>Data_School!E17</f>
        <v>41.66</v>
      </c>
      <c r="F16" s="74"/>
      <c r="G16" s="243"/>
      <c r="H16" s="243"/>
      <c r="I16" s="249"/>
      <c r="K16" s="1"/>
    </row>
    <row r="17" spans="2:11" s="73" customFormat="1" ht="21.75" customHeight="1" x14ac:dyDescent="0.55000000000000004">
      <c r="B17" s="295" t="s">
        <v>76</v>
      </c>
      <c r="C17" s="203">
        <f>Data_School!C18</f>
        <v>0</v>
      </c>
      <c r="D17" s="167">
        <f>Data_School!D18</f>
        <v>36.56</v>
      </c>
      <c r="E17" s="310">
        <f>Data_School!E18</f>
        <v>16.66</v>
      </c>
      <c r="F17" s="74"/>
      <c r="G17" s="243"/>
      <c r="H17" s="243"/>
      <c r="I17" s="249"/>
      <c r="K17" s="1"/>
    </row>
    <row r="18" spans="2:11" s="73" customFormat="1" ht="21.75" customHeight="1" thickBot="1" x14ac:dyDescent="0.6">
      <c r="B18" s="296" t="s">
        <v>77</v>
      </c>
      <c r="C18" s="203">
        <f>Data_School!C19</f>
        <v>0</v>
      </c>
      <c r="D18" s="208">
        <f>Data_School!D19</f>
        <v>37.630000000000003</v>
      </c>
      <c r="E18" s="310">
        <f>Data_School!E19</f>
        <v>33.33</v>
      </c>
      <c r="F18" s="245"/>
      <c r="G18" s="246"/>
      <c r="H18" s="246"/>
      <c r="I18" s="247"/>
      <c r="K18" s="1"/>
    </row>
    <row r="19" spans="2:11" s="75" customFormat="1" ht="21.75" customHeight="1" thickBot="1" x14ac:dyDescent="0.6">
      <c r="B19" s="251" t="s">
        <v>78</v>
      </c>
      <c r="C19" s="213">
        <f>Data_School!C20</f>
        <v>0</v>
      </c>
      <c r="D19" s="191">
        <f>Data_School!D20</f>
        <v>42.63</v>
      </c>
      <c r="E19" s="311">
        <f>Data_School!E20</f>
        <v>42.14</v>
      </c>
      <c r="F19" s="297">
        <f>Data_School!F20</f>
        <v>0</v>
      </c>
      <c r="G19" s="298">
        <f>Data_School!G20</f>
        <v>0</v>
      </c>
      <c r="H19" s="299">
        <f>Data_School!H20</f>
        <v>100</v>
      </c>
      <c r="I19" s="300">
        <f>Data_School!I20</f>
        <v>0</v>
      </c>
      <c r="K19" s="1"/>
    </row>
    <row r="20" spans="2:11" s="75" customFormat="1" ht="21.75" customHeight="1" x14ac:dyDescent="0.55000000000000004">
      <c r="B20" s="252" t="s">
        <v>79</v>
      </c>
      <c r="C20" s="175">
        <f>Data_School!C21</f>
        <v>0</v>
      </c>
      <c r="D20" s="176">
        <f>Data_School!D21</f>
        <v>55.89</v>
      </c>
      <c r="E20" s="306">
        <f>Data_School!E21</f>
        <v>40</v>
      </c>
      <c r="F20" s="253"/>
      <c r="G20" s="254"/>
      <c r="H20" s="255"/>
      <c r="I20" s="256"/>
      <c r="K20" s="1"/>
    </row>
    <row r="21" spans="2:11" s="73" customFormat="1" ht="21.75" customHeight="1" x14ac:dyDescent="0.55000000000000004">
      <c r="B21" s="252" t="s">
        <v>80</v>
      </c>
      <c r="C21" s="175">
        <f>Data_School!C22</f>
        <v>0</v>
      </c>
      <c r="D21" s="176">
        <f>Data_School!D22</f>
        <v>44.82</v>
      </c>
      <c r="E21" s="306">
        <f>Data_School!E22</f>
        <v>62.5</v>
      </c>
      <c r="F21" s="257"/>
      <c r="G21" s="258"/>
      <c r="H21" s="259"/>
      <c r="I21" s="260"/>
      <c r="K21" s="1"/>
    </row>
    <row r="22" spans="2:11" s="75" customFormat="1" ht="21.75" customHeight="1" x14ac:dyDescent="0.55000000000000004">
      <c r="B22" s="252" t="s">
        <v>81</v>
      </c>
      <c r="C22" s="166">
        <f>Data_School!C23</f>
        <v>0</v>
      </c>
      <c r="D22" s="167">
        <f>Data_School!D23</f>
        <v>41.46</v>
      </c>
      <c r="E22" s="305">
        <f>Data_School!E23</f>
        <v>43.75</v>
      </c>
      <c r="F22" s="261"/>
      <c r="G22" s="262"/>
      <c r="H22" s="263"/>
      <c r="I22" s="264"/>
      <c r="K22" s="1"/>
    </row>
    <row r="23" spans="2:11" s="75" customFormat="1" ht="21.75" customHeight="1" thickBot="1" x14ac:dyDescent="0.6">
      <c r="B23" s="252" t="s">
        <v>82</v>
      </c>
      <c r="C23" s="175">
        <f>Data_School!C24</f>
        <v>0</v>
      </c>
      <c r="D23" s="176">
        <f>Data_School!D24</f>
        <v>37.32</v>
      </c>
      <c r="E23" s="306">
        <f>Data_School!E24</f>
        <v>30.5</v>
      </c>
      <c r="F23" s="257"/>
      <c r="G23" s="258"/>
      <c r="H23" s="259"/>
      <c r="I23" s="260"/>
      <c r="K23" s="1"/>
    </row>
    <row r="24" spans="2:11" s="75" customFormat="1" ht="21.75" customHeight="1" thickBot="1" x14ac:dyDescent="0.6">
      <c r="B24" s="317" t="s">
        <v>83</v>
      </c>
      <c r="C24" s="78">
        <f>Data_School!C25</f>
        <v>0</v>
      </c>
      <c r="D24" s="79">
        <f>Data_School!D25</f>
        <v>43.02</v>
      </c>
      <c r="E24" s="312">
        <f>Data_School!E25</f>
        <v>40.229999999999997</v>
      </c>
      <c r="F24" s="265">
        <f>Data_School!F25</f>
        <v>0</v>
      </c>
      <c r="G24" s="266">
        <f>Data_School!G25</f>
        <v>0</v>
      </c>
      <c r="H24" s="267">
        <f>Data_School!H25</f>
        <v>100</v>
      </c>
      <c r="I24" s="268">
        <f>Data_School!I25</f>
        <v>0</v>
      </c>
      <c r="K24" s="1"/>
    </row>
    <row r="25" spans="2:11" ht="12" customHeight="1" x14ac:dyDescent="0.55000000000000004"/>
  </sheetData>
  <sheetProtection password="CF73" sheet="1" objects="1" scenarios="1"/>
  <mergeCells count="5">
    <mergeCell ref="B1:I1"/>
    <mergeCell ref="B2:I2"/>
    <mergeCell ref="E3:I3"/>
    <mergeCell ref="B4:B5"/>
    <mergeCell ref="F4:I4"/>
  </mergeCells>
  <pageMargins left="0.35" right="0.25" top="0.35" bottom="0.2" header="0.31496062992126" footer="0.2"/>
  <pageSetup paperSize="9" orientation="landscape" horizontalDpi="4294967294" r:id="rId1"/>
  <headerFooter>
    <oddFooter>&amp;C&amp;9Testing Analyze Program (TAP) &amp;8&amp;K7030A0NT_P.3 (2560)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2"/>
  <sheetViews>
    <sheetView topLeftCell="A13" zoomScale="115" zoomScaleNormal="115" workbookViewId="0">
      <selection activeCell="D29" sqref="D29"/>
    </sheetView>
  </sheetViews>
  <sheetFormatPr defaultColWidth="9.140625" defaultRowHeight="23.25" x14ac:dyDescent="0.55000000000000004"/>
  <cols>
    <col min="1" max="1" width="1.7109375" style="53" customWidth="1"/>
    <col min="2" max="2" width="39.140625" style="53" customWidth="1"/>
    <col min="3" max="3" width="10.7109375" style="53" hidden="1" customWidth="1"/>
    <col min="4" max="4" width="10.7109375" style="53" customWidth="1"/>
    <col min="5" max="5" width="10.7109375" style="52" customWidth="1"/>
    <col min="6" max="6" width="10.7109375" style="52" hidden="1" customWidth="1"/>
    <col min="7" max="7" width="10.7109375" style="52" customWidth="1"/>
    <col min="8" max="8" width="6.5703125" style="53" bestFit="1" customWidth="1"/>
    <col min="9" max="9" width="6.7109375" style="53" bestFit="1" customWidth="1"/>
    <col min="10" max="10" width="6.85546875" style="53" bestFit="1" customWidth="1"/>
    <col min="11" max="11" width="8.28515625" style="53" bestFit="1" customWidth="1"/>
    <col min="12" max="16384" width="9.140625" style="53"/>
  </cols>
  <sheetData>
    <row r="1" spans="1:12" s="54" customFormat="1" ht="17.25" customHeight="1" thickBot="1" x14ac:dyDescent="0.25">
      <c r="B1" s="55"/>
      <c r="C1" s="604"/>
      <c r="D1" s="604"/>
      <c r="E1" s="604"/>
      <c r="F1" s="604"/>
      <c r="G1" s="604"/>
      <c r="H1" s="604"/>
      <c r="I1" s="604"/>
      <c r="J1" s="604"/>
      <c r="K1" s="604"/>
    </row>
    <row r="2" spans="1:12" s="48" customFormat="1" ht="25.5" customHeight="1" thickBot="1" x14ac:dyDescent="0.6">
      <c r="B2" s="147" t="s">
        <v>61</v>
      </c>
      <c r="C2" s="64" t="s">
        <v>4</v>
      </c>
      <c r="D2" s="65" t="s">
        <v>4</v>
      </c>
      <c r="E2" s="66" t="s">
        <v>4</v>
      </c>
      <c r="F2" s="64" t="s">
        <v>103</v>
      </c>
      <c r="G2" s="65" t="s">
        <v>103</v>
      </c>
      <c r="H2" s="601" t="s">
        <v>5</v>
      </c>
      <c r="I2" s="602"/>
      <c r="J2" s="602"/>
      <c r="K2" s="603"/>
    </row>
    <row r="3" spans="1:12" s="50" customFormat="1" ht="21.75" customHeight="1" thickBot="1" x14ac:dyDescent="0.25">
      <c r="A3" s="49"/>
      <c r="B3" s="148"/>
      <c r="C3" s="67" t="s">
        <v>62</v>
      </c>
      <c r="D3" s="68" t="s">
        <v>55</v>
      </c>
      <c r="E3" s="69" t="s">
        <v>27</v>
      </c>
      <c r="F3" s="234" t="s">
        <v>62</v>
      </c>
      <c r="G3" s="235" t="s">
        <v>63</v>
      </c>
      <c r="H3" s="70" t="s">
        <v>64</v>
      </c>
      <c r="I3" s="71" t="s">
        <v>8</v>
      </c>
      <c r="J3" s="60" t="s">
        <v>7</v>
      </c>
      <c r="K3" s="72" t="s">
        <v>6</v>
      </c>
      <c r="L3" s="49"/>
    </row>
    <row r="4" spans="1:12" s="56" customFormat="1" ht="21" customHeight="1" thickBot="1" x14ac:dyDescent="0.6">
      <c r="A4" s="51"/>
      <c r="B4" s="149" t="s">
        <v>85</v>
      </c>
      <c r="C4" s="150">
        <f>Link1!C6</f>
        <v>0</v>
      </c>
      <c r="D4" s="151">
        <f>Link1!D6</f>
        <v>49.3</v>
      </c>
      <c r="E4" s="152">
        <f>Link1!E6</f>
        <v>45</v>
      </c>
      <c r="F4" s="84">
        <f>E4-C4</f>
        <v>45</v>
      </c>
      <c r="G4" s="231">
        <f t="shared" ref="G4:G5" si="0">E4-D4</f>
        <v>-4.2999999999999972</v>
      </c>
      <c r="H4" s="153">
        <v>28.57</v>
      </c>
      <c r="I4" s="154">
        <v>50</v>
      </c>
      <c r="J4" s="155">
        <v>21.42</v>
      </c>
      <c r="K4" s="156">
        <v>0</v>
      </c>
    </row>
    <row r="5" spans="1:12" s="56" customFormat="1" ht="21" customHeight="1" x14ac:dyDescent="0.55000000000000004">
      <c r="A5" s="51"/>
      <c r="B5" s="157" t="s">
        <v>86</v>
      </c>
      <c r="C5" s="158">
        <f>Link1!C7</f>
        <v>0</v>
      </c>
      <c r="D5" s="159">
        <f>Link1!D7</f>
        <v>54.23</v>
      </c>
      <c r="E5" s="160">
        <f>Link1!E7</f>
        <v>62.5</v>
      </c>
      <c r="F5" s="85">
        <f t="shared" ref="F5:F22" si="1">E5-C5</f>
        <v>62.5</v>
      </c>
      <c r="G5" s="236">
        <f t="shared" si="0"/>
        <v>8.2700000000000031</v>
      </c>
      <c r="H5" s="161"/>
      <c r="I5" s="162"/>
      <c r="J5" s="163"/>
      <c r="K5" s="164"/>
    </row>
    <row r="6" spans="1:12" s="56" customFormat="1" ht="21" customHeight="1" x14ac:dyDescent="0.55000000000000004">
      <c r="A6" s="57"/>
      <c r="B6" s="165" t="s">
        <v>87</v>
      </c>
      <c r="C6" s="166">
        <f>Link1!C8</f>
        <v>0</v>
      </c>
      <c r="D6" s="167">
        <f>Link1!D8</f>
        <v>50.74</v>
      </c>
      <c r="E6" s="168">
        <f>Link1!E8</f>
        <v>16.66</v>
      </c>
      <c r="F6" s="86">
        <f t="shared" si="1"/>
        <v>16.66</v>
      </c>
      <c r="G6" s="237">
        <f>E6-D6</f>
        <v>-34.08</v>
      </c>
      <c r="H6" s="169"/>
      <c r="I6" s="170"/>
      <c r="J6" s="171"/>
      <c r="K6" s="172"/>
    </row>
    <row r="7" spans="1:12" s="56" customFormat="1" ht="21" customHeight="1" x14ac:dyDescent="0.55000000000000004">
      <c r="A7" s="51"/>
      <c r="B7" s="165" t="s">
        <v>88</v>
      </c>
      <c r="C7" s="166">
        <f>Link1!C9</f>
        <v>0</v>
      </c>
      <c r="D7" s="167">
        <f>Link1!D9</f>
        <v>56.9</v>
      </c>
      <c r="E7" s="168">
        <f>Link1!E9</f>
        <v>53.57</v>
      </c>
      <c r="F7" s="86">
        <f t="shared" si="1"/>
        <v>53.57</v>
      </c>
      <c r="G7" s="237">
        <f t="shared" ref="G7:G22" si="2">E7-D7</f>
        <v>-3.3299999999999983</v>
      </c>
      <c r="H7" s="169"/>
      <c r="I7" s="170"/>
      <c r="J7" s="173"/>
      <c r="K7" s="172"/>
    </row>
    <row r="8" spans="1:12" s="56" customFormat="1" ht="21" customHeight="1" x14ac:dyDescent="0.55000000000000004">
      <c r="A8" s="57"/>
      <c r="B8" s="174" t="s">
        <v>89</v>
      </c>
      <c r="C8" s="175">
        <f>Link1!C10</f>
        <v>0</v>
      </c>
      <c r="D8" s="176">
        <f>Link1!D10</f>
        <v>40.9</v>
      </c>
      <c r="E8" s="177">
        <f>Link1!E10</f>
        <v>40</v>
      </c>
      <c r="F8" s="86">
        <f t="shared" si="1"/>
        <v>40</v>
      </c>
      <c r="G8" s="237">
        <f t="shared" si="2"/>
        <v>-0.89999999999999858</v>
      </c>
      <c r="H8" s="178"/>
      <c r="I8" s="179"/>
      <c r="J8" s="180"/>
      <c r="K8" s="181"/>
    </row>
    <row r="9" spans="1:12" s="6" customFormat="1" ht="21" customHeight="1" x14ac:dyDescent="0.55000000000000004">
      <c r="A9" s="57"/>
      <c r="B9" s="165" t="s">
        <v>90</v>
      </c>
      <c r="C9" s="166">
        <f>Link1!C11</f>
        <v>0</v>
      </c>
      <c r="D9" s="167">
        <f>Link1!D11</f>
        <v>45.8</v>
      </c>
      <c r="E9" s="168">
        <f>Link1!E11</f>
        <v>36.11</v>
      </c>
      <c r="F9" s="86">
        <f t="shared" si="1"/>
        <v>36.11</v>
      </c>
      <c r="G9" s="237">
        <f t="shared" si="2"/>
        <v>-9.6899999999999977</v>
      </c>
      <c r="H9" s="169"/>
      <c r="I9" s="170"/>
      <c r="J9" s="173"/>
      <c r="K9" s="172"/>
    </row>
    <row r="10" spans="1:12" s="56" customFormat="1" ht="21" customHeight="1" thickBot="1" x14ac:dyDescent="0.6">
      <c r="A10" s="51"/>
      <c r="B10" s="182" t="s">
        <v>91</v>
      </c>
      <c r="C10" s="183">
        <f>Link1!C12</f>
        <v>0</v>
      </c>
      <c r="D10" s="184">
        <f>Link1!D12</f>
        <v>48.78</v>
      </c>
      <c r="E10" s="185">
        <f>Link1!E12</f>
        <v>53.57</v>
      </c>
      <c r="F10" s="87">
        <f t="shared" si="1"/>
        <v>53.57</v>
      </c>
      <c r="G10" s="238">
        <f t="shared" si="2"/>
        <v>4.7899999999999991</v>
      </c>
      <c r="H10" s="186"/>
      <c r="I10" s="187"/>
      <c r="J10" s="187"/>
      <c r="K10" s="188"/>
    </row>
    <row r="11" spans="1:12" s="56" customFormat="1" ht="21" customHeight="1" thickBot="1" x14ac:dyDescent="0.6">
      <c r="A11" s="51"/>
      <c r="B11" s="189" t="s">
        <v>92</v>
      </c>
      <c r="C11" s="190">
        <f>Link1!C13</f>
        <v>0</v>
      </c>
      <c r="D11" s="191">
        <f>Link1!D13</f>
        <v>37.14</v>
      </c>
      <c r="E11" s="192">
        <f>Link1!E13</f>
        <v>33.57</v>
      </c>
      <c r="F11" s="84">
        <f t="shared" si="1"/>
        <v>33.57</v>
      </c>
      <c r="G11" s="231">
        <f t="shared" si="2"/>
        <v>-3.5700000000000003</v>
      </c>
      <c r="H11" s="193">
        <v>0</v>
      </c>
      <c r="I11" s="194">
        <v>42.85</v>
      </c>
      <c r="J11" s="194">
        <v>35.71</v>
      </c>
      <c r="K11" s="195">
        <v>7.14</v>
      </c>
    </row>
    <row r="12" spans="1:12" s="6" customFormat="1" ht="21" customHeight="1" x14ac:dyDescent="0.55000000000000004">
      <c r="A12" s="57"/>
      <c r="B12" s="196" t="s">
        <v>93</v>
      </c>
      <c r="C12" s="197">
        <f>Link1!C14</f>
        <v>0</v>
      </c>
      <c r="D12" s="198">
        <f>Link1!D14</f>
        <v>37.42</v>
      </c>
      <c r="E12" s="199">
        <f>Link1!E14</f>
        <v>35.409999999999997</v>
      </c>
      <c r="F12" s="85">
        <f t="shared" si="1"/>
        <v>35.409999999999997</v>
      </c>
      <c r="G12" s="236">
        <f t="shared" si="2"/>
        <v>-2.0100000000000051</v>
      </c>
      <c r="H12" s="175"/>
      <c r="I12" s="200"/>
      <c r="J12" s="200"/>
      <c r="K12" s="201"/>
    </row>
    <row r="13" spans="1:12" s="6" customFormat="1" ht="21" customHeight="1" x14ac:dyDescent="0.55000000000000004">
      <c r="A13" s="57"/>
      <c r="B13" s="202" t="s">
        <v>94</v>
      </c>
      <c r="C13" s="203">
        <f>Link1!C15</f>
        <v>0</v>
      </c>
      <c r="D13" s="167">
        <f>Link1!D15</f>
        <v>36.83</v>
      </c>
      <c r="E13" s="204">
        <f>Link1!E15</f>
        <v>33.92</v>
      </c>
      <c r="F13" s="86">
        <f t="shared" si="1"/>
        <v>33.92</v>
      </c>
      <c r="G13" s="237">
        <f t="shared" si="2"/>
        <v>-2.9099999999999966</v>
      </c>
      <c r="H13" s="166"/>
      <c r="I13" s="205"/>
      <c r="J13" s="205"/>
      <c r="K13" s="206"/>
    </row>
    <row r="14" spans="1:12" s="56" customFormat="1" ht="21" customHeight="1" x14ac:dyDescent="0.55000000000000004">
      <c r="A14" s="57"/>
      <c r="B14" s="202" t="s">
        <v>95</v>
      </c>
      <c r="C14" s="203">
        <f>Link1!C16</f>
        <v>0</v>
      </c>
      <c r="D14" s="167">
        <f>Link1!D16</f>
        <v>37.5</v>
      </c>
      <c r="E14" s="204">
        <f>Link1!E16</f>
        <v>41.66</v>
      </c>
      <c r="F14" s="86">
        <f t="shared" si="1"/>
        <v>41.66</v>
      </c>
      <c r="G14" s="237">
        <f t="shared" si="2"/>
        <v>4.1599999999999966</v>
      </c>
      <c r="H14" s="166"/>
      <c r="I14" s="205"/>
      <c r="J14" s="205"/>
      <c r="K14" s="206"/>
    </row>
    <row r="15" spans="1:12" s="6" customFormat="1" ht="21" customHeight="1" x14ac:dyDescent="0.55000000000000004">
      <c r="A15" s="57"/>
      <c r="B15" s="202" t="s">
        <v>96</v>
      </c>
      <c r="C15" s="203">
        <f>Link1!C17</f>
        <v>0</v>
      </c>
      <c r="D15" s="167">
        <f>Link1!D17</f>
        <v>36.56</v>
      </c>
      <c r="E15" s="204">
        <f>Link1!E17</f>
        <v>16.66</v>
      </c>
      <c r="F15" s="86">
        <f t="shared" si="1"/>
        <v>16.66</v>
      </c>
      <c r="G15" s="237">
        <f t="shared" si="2"/>
        <v>-19.900000000000002</v>
      </c>
      <c r="H15" s="166"/>
      <c r="I15" s="205"/>
      <c r="J15" s="205"/>
      <c r="K15" s="206"/>
    </row>
    <row r="16" spans="1:12" s="6" customFormat="1" ht="21" customHeight="1" thickBot="1" x14ac:dyDescent="0.6">
      <c r="A16" s="57"/>
      <c r="B16" s="207" t="s">
        <v>97</v>
      </c>
      <c r="C16" s="203">
        <f>Link1!C18</f>
        <v>0</v>
      </c>
      <c r="D16" s="208">
        <f>Link1!D18</f>
        <v>37.630000000000003</v>
      </c>
      <c r="E16" s="204">
        <f>Link1!E18</f>
        <v>33.33</v>
      </c>
      <c r="F16" s="87">
        <f t="shared" si="1"/>
        <v>33.33</v>
      </c>
      <c r="G16" s="238">
        <f t="shared" si="2"/>
        <v>-4.3000000000000043</v>
      </c>
      <c r="H16" s="209"/>
      <c r="I16" s="210"/>
      <c r="J16" s="210"/>
      <c r="K16" s="211"/>
    </row>
    <row r="17" spans="1:11" s="6" customFormat="1" ht="21" customHeight="1" thickBot="1" x14ac:dyDescent="0.6">
      <c r="A17" s="57"/>
      <c r="B17" s="212" t="s">
        <v>98</v>
      </c>
      <c r="C17" s="213">
        <f>Link1!C19</f>
        <v>0</v>
      </c>
      <c r="D17" s="191">
        <f>Link1!D19</f>
        <v>42.63</v>
      </c>
      <c r="E17" s="193">
        <f>Link1!E19</f>
        <v>42.14</v>
      </c>
      <c r="F17" s="84">
        <f t="shared" si="1"/>
        <v>42.14</v>
      </c>
      <c r="G17" s="231">
        <f t="shared" si="2"/>
        <v>-0.49000000000000199</v>
      </c>
      <c r="H17" s="214">
        <v>7.14</v>
      </c>
      <c r="I17" s="194">
        <v>57.14</v>
      </c>
      <c r="J17" s="192">
        <v>35.71</v>
      </c>
      <c r="K17" s="215">
        <v>0</v>
      </c>
    </row>
    <row r="18" spans="1:11" s="56" customFormat="1" ht="21" customHeight="1" x14ac:dyDescent="0.55000000000000004">
      <c r="A18" s="51"/>
      <c r="B18" s="216" t="s">
        <v>99</v>
      </c>
      <c r="C18" s="175">
        <f>Link1!C20</f>
        <v>0</v>
      </c>
      <c r="D18" s="176">
        <f>Link1!D20</f>
        <v>55.89</v>
      </c>
      <c r="E18" s="177">
        <f>Link1!E20</f>
        <v>40</v>
      </c>
      <c r="F18" s="240">
        <f t="shared" si="1"/>
        <v>40</v>
      </c>
      <c r="G18" s="239">
        <f t="shared" si="2"/>
        <v>-15.89</v>
      </c>
      <c r="H18" s="217"/>
      <c r="I18" s="218"/>
      <c r="J18" s="219"/>
      <c r="K18" s="220"/>
    </row>
    <row r="19" spans="1:11" s="6" customFormat="1" ht="21" customHeight="1" x14ac:dyDescent="0.55000000000000004">
      <c r="A19" s="57"/>
      <c r="B19" s="216" t="s">
        <v>100</v>
      </c>
      <c r="C19" s="175">
        <f>Link1!C21</f>
        <v>0</v>
      </c>
      <c r="D19" s="176">
        <f>Link1!D21</f>
        <v>44.82</v>
      </c>
      <c r="E19" s="177">
        <f>Link1!E21</f>
        <v>62.5</v>
      </c>
      <c r="F19" s="86">
        <f t="shared" si="1"/>
        <v>62.5</v>
      </c>
      <c r="G19" s="232">
        <f t="shared" si="2"/>
        <v>17.68</v>
      </c>
      <c r="H19" s="221"/>
      <c r="I19" s="222"/>
      <c r="J19" s="223"/>
      <c r="K19" s="224"/>
    </row>
    <row r="20" spans="1:11" s="56" customFormat="1" ht="21" customHeight="1" x14ac:dyDescent="0.55000000000000004">
      <c r="A20" s="51"/>
      <c r="B20" s="216" t="s">
        <v>101</v>
      </c>
      <c r="C20" s="166">
        <f>Link1!C22</f>
        <v>0</v>
      </c>
      <c r="D20" s="167">
        <f>Link1!D22</f>
        <v>41.46</v>
      </c>
      <c r="E20" s="168">
        <f>Link1!E22</f>
        <v>43.75</v>
      </c>
      <c r="F20" s="86">
        <f t="shared" si="1"/>
        <v>43.75</v>
      </c>
      <c r="G20" s="232">
        <f t="shared" si="2"/>
        <v>2.2899999999999991</v>
      </c>
      <c r="H20" s="225"/>
      <c r="I20" s="226"/>
      <c r="J20" s="227"/>
      <c r="K20" s="228"/>
    </row>
    <row r="21" spans="1:11" s="56" customFormat="1" ht="21" customHeight="1" thickBot="1" x14ac:dyDescent="0.6">
      <c r="A21" s="51"/>
      <c r="B21" s="216" t="s">
        <v>102</v>
      </c>
      <c r="C21" s="175">
        <f>Link1!C23</f>
        <v>0</v>
      </c>
      <c r="D21" s="176">
        <f>Link1!D23</f>
        <v>37.32</v>
      </c>
      <c r="E21" s="177">
        <f>Link1!E23</f>
        <v>30.5</v>
      </c>
      <c r="F21" s="87">
        <f t="shared" si="1"/>
        <v>30.5</v>
      </c>
      <c r="G21" s="233">
        <f t="shared" si="2"/>
        <v>-6.82</v>
      </c>
      <c r="H21" s="221"/>
      <c r="I21" s="222"/>
      <c r="J21" s="223"/>
      <c r="K21" s="224"/>
    </row>
    <row r="22" spans="1:11" ht="21" customHeight="1" thickBot="1" x14ac:dyDescent="0.6">
      <c r="B22" s="77" t="s">
        <v>83</v>
      </c>
      <c r="C22" s="78">
        <f>Link1!C24</f>
        <v>0</v>
      </c>
      <c r="D22" s="79">
        <f>Link1!D24</f>
        <v>43.02</v>
      </c>
      <c r="E22" s="80">
        <f>Link1!E24</f>
        <v>40.229999999999997</v>
      </c>
      <c r="F22" s="84">
        <f t="shared" si="1"/>
        <v>40.229999999999997</v>
      </c>
      <c r="G22" s="231">
        <f t="shared" si="2"/>
        <v>-2.7900000000000063</v>
      </c>
      <c r="H22" s="81">
        <v>7.14</v>
      </c>
      <c r="I22" s="82">
        <v>57.14</v>
      </c>
      <c r="J22" s="83">
        <v>35.71</v>
      </c>
      <c r="K22" s="215">
        <v>0</v>
      </c>
    </row>
  </sheetData>
  <sheetProtection password="CF73" sheet="1" objects="1" scenarios="1"/>
  <mergeCells count="2">
    <mergeCell ref="C1:K1"/>
    <mergeCell ref="H2:K2"/>
  </mergeCells>
  <conditionalFormatting sqref="F4:G22">
    <cfRule type="cellIs" dxfId="19" priority="8" operator="greaterThanOrEqual">
      <formula>4</formula>
    </cfRule>
  </conditionalFormatting>
  <conditionalFormatting sqref="F4:G22">
    <cfRule type="cellIs" dxfId="18" priority="7" operator="between">
      <formula>0</formula>
      <formula>4</formula>
    </cfRule>
  </conditionalFormatting>
  <conditionalFormatting sqref="F4:G22">
    <cfRule type="cellIs" dxfId="17" priority="5" operator="lessThanOrEqual">
      <formula>-4</formula>
    </cfRule>
    <cfRule type="cellIs" dxfId="16" priority="6" operator="between">
      <formula>0</formula>
      <formula>-4</formula>
    </cfRule>
  </conditionalFormatting>
  <pageMargins left="0.19685039370078741" right="0.19685039370078741" top="0.39370078740157483" bottom="0.19685039370078741" header="0.31496062992125984" footer="0.31496062992125984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50"/>
  <sheetViews>
    <sheetView showWhiteSpace="0" topLeftCell="A229" zoomScale="85" zoomScaleNormal="85" zoomScalePageLayoutView="70" workbookViewId="0">
      <selection activeCell="B234" sqref="B234:Q234"/>
    </sheetView>
  </sheetViews>
  <sheetFormatPr defaultColWidth="9.140625" defaultRowHeight="18" customHeight="1" x14ac:dyDescent="0.7"/>
  <cols>
    <col min="1" max="1" width="1.42578125" style="58" customWidth="1"/>
    <col min="2" max="2" width="6.42578125" style="58" customWidth="1"/>
    <col min="3" max="6" width="9.85546875" style="58" customWidth="1"/>
    <col min="7" max="10" width="9" style="58" customWidth="1"/>
    <col min="11" max="14" width="9.85546875" style="58" customWidth="1"/>
    <col min="15" max="15" width="9.7109375" style="58" customWidth="1"/>
    <col min="16" max="16" width="5.85546875" style="58" customWidth="1"/>
    <col min="17" max="17" width="1.5703125" style="58" customWidth="1"/>
    <col min="18" max="18" width="1.85546875" style="58" customWidth="1"/>
    <col min="19" max="16384" width="9.140625" style="58"/>
  </cols>
  <sheetData>
    <row r="1" spans="2:17" s="62" customFormat="1" ht="28.5" customHeight="1" x14ac:dyDescent="0.2">
      <c r="B1" s="605" t="s">
        <v>104</v>
      </c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</row>
    <row r="2" spans="2:17" s="62" customFormat="1" ht="24.75" customHeight="1" x14ac:dyDescent="0.2">
      <c r="B2" s="605" t="s">
        <v>57</v>
      </c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</row>
    <row r="3" spans="2:17" s="62" customFormat="1" ht="29.25" customHeight="1" x14ac:dyDescent="0.2">
      <c r="B3" s="606" t="s">
        <v>105</v>
      </c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</row>
    <row r="28" spans="2:17" ht="17.25" customHeight="1" x14ac:dyDescent="0.7"/>
    <row r="29" spans="2:17" ht="10.5" customHeight="1" x14ac:dyDescent="0.7"/>
    <row r="30" spans="2:17" s="62" customFormat="1" ht="28.5" customHeight="1" x14ac:dyDescent="0.2">
      <c r="B30" s="605" t="s">
        <v>104</v>
      </c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</row>
    <row r="31" spans="2:17" s="62" customFormat="1" ht="24.75" customHeight="1" x14ac:dyDescent="0.2">
      <c r="B31" s="605" t="s">
        <v>57</v>
      </c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</row>
    <row r="32" spans="2:17" s="62" customFormat="1" ht="29.25" customHeight="1" x14ac:dyDescent="0.2">
      <c r="B32" s="606" t="s">
        <v>106</v>
      </c>
      <c r="C32" s="606"/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</row>
    <row r="57" spans="2:17" ht="17.25" customHeight="1" x14ac:dyDescent="0.7"/>
    <row r="58" spans="2:17" ht="10.5" customHeight="1" x14ac:dyDescent="0.7"/>
    <row r="59" spans="2:17" s="62" customFormat="1" ht="28.5" customHeight="1" x14ac:dyDescent="0.2">
      <c r="B59" s="605" t="s">
        <v>104</v>
      </c>
      <c r="C59" s="605"/>
      <c r="D59" s="605"/>
      <c r="E59" s="605"/>
      <c r="F59" s="605"/>
      <c r="G59" s="605"/>
      <c r="H59" s="605"/>
      <c r="I59" s="605"/>
      <c r="J59" s="605"/>
      <c r="K59" s="605"/>
      <c r="L59" s="605"/>
      <c r="M59" s="605"/>
      <c r="N59" s="605"/>
      <c r="O59" s="605"/>
      <c r="P59" s="605"/>
      <c r="Q59" s="605"/>
    </row>
    <row r="60" spans="2:17" s="62" customFormat="1" ht="24.75" customHeight="1" x14ac:dyDescent="0.2">
      <c r="B60" s="605" t="s">
        <v>57</v>
      </c>
      <c r="C60" s="605"/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</row>
    <row r="61" spans="2:17" s="62" customFormat="1" ht="29.25" customHeight="1" x14ac:dyDescent="0.2">
      <c r="B61" s="606" t="s">
        <v>107</v>
      </c>
      <c r="C61" s="606"/>
      <c r="D61" s="606"/>
      <c r="E61" s="606"/>
      <c r="F61" s="606"/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</row>
    <row r="86" spans="2:17" ht="17.25" customHeight="1" x14ac:dyDescent="0.7"/>
    <row r="87" spans="2:17" ht="10.5" customHeight="1" x14ac:dyDescent="0.7"/>
    <row r="88" spans="2:17" s="62" customFormat="1" ht="28.5" customHeight="1" x14ac:dyDescent="0.2">
      <c r="B88" s="605" t="s">
        <v>104</v>
      </c>
      <c r="C88" s="605"/>
      <c r="D88" s="605"/>
      <c r="E88" s="605"/>
      <c r="F88" s="605"/>
      <c r="G88" s="605"/>
      <c r="H88" s="605"/>
      <c r="I88" s="605"/>
      <c r="J88" s="605"/>
      <c r="K88" s="605"/>
      <c r="L88" s="605"/>
      <c r="M88" s="605"/>
      <c r="N88" s="605"/>
      <c r="O88" s="605"/>
      <c r="P88" s="605"/>
      <c r="Q88" s="605"/>
    </row>
    <row r="89" spans="2:17" s="62" customFormat="1" ht="24.75" customHeight="1" x14ac:dyDescent="0.2">
      <c r="B89" s="605" t="s">
        <v>57</v>
      </c>
      <c r="C89" s="605"/>
      <c r="D89" s="605"/>
      <c r="E89" s="605"/>
      <c r="F89" s="605"/>
      <c r="G89" s="605"/>
      <c r="H89" s="605"/>
      <c r="I89" s="605"/>
      <c r="J89" s="605"/>
      <c r="K89" s="605"/>
      <c r="L89" s="605"/>
      <c r="M89" s="605"/>
      <c r="N89" s="605"/>
      <c r="O89" s="605"/>
      <c r="P89" s="605"/>
      <c r="Q89" s="605"/>
    </row>
    <row r="90" spans="2:17" s="62" customFormat="1" ht="29.25" customHeight="1" x14ac:dyDescent="0.2">
      <c r="B90" s="606" t="s">
        <v>108</v>
      </c>
      <c r="C90" s="606"/>
      <c r="D90" s="606"/>
      <c r="E90" s="606"/>
      <c r="F90" s="606"/>
      <c r="G90" s="606"/>
      <c r="H90" s="606"/>
      <c r="I90" s="606"/>
      <c r="J90" s="606"/>
      <c r="K90" s="606"/>
      <c r="L90" s="606"/>
      <c r="M90" s="606"/>
      <c r="N90" s="606"/>
      <c r="O90" s="606"/>
      <c r="P90" s="606"/>
      <c r="Q90" s="606"/>
    </row>
    <row r="115" spans="2:17" ht="17.25" customHeight="1" x14ac:dyDescent="0.7"/>
    <row r="116" spans="2:17" ht="10.5" customHeight="1" x14ac:dyDescent="0.7"/>
    <row r="117" spans="2:17" ht="10.5" customHeight="1" x14ac:dyDescent="0.7"/>
    <row r="118" spans="2:17" s="62" customFormat="1" ht="28.5" customHeight="1" x14ac:dyDescent="0.2">
      <c r="B118" s="605" t="s">
        <v>104</v>
      </c>
      <c r="C118" s="605"/>
      <c r="D118" s="605"/>
      <c r="E118" s="605"/>
      <c r="F118" s="605"/>
      <c r="G118" s="605"/>
      <c r="H118" s="605"/>
      <c r="I118" s="605"/>
      <c r="J118" s="605"/>
      <c r="K118" s="605"/>
      <c r="L118" s="605"/>
      <c r="M118" s="605"/>
      <c r="N118" s="605"/>
      <c r="O118" s="605"/>
      <c r="P118" s="605"/>
      <c r="Q118" s="605"/>
    </row>
    <row r="119" spans="2:17" s="62" customFormat="1" ht="24.75" customHeight="1" x14ac:dyDescent="0.2">
      <c r="B119" s="605" t="s">
        <v>57</v>
      </c>
      <c r="C119" s="605"/>
      <c r="D119" s="605"/>
      <c r="E119" s="605"/>
      <c r="F119" s="605"/>
      <c r="G119" s="605"/>
      <c r="H119" s="605"/>
      <c r="I119" s="605"/>
      <c r="J119" s="605"/>
      <c r="K119" s="605"/>
      <c r="L119" s="605"/>
      <c r="M119" s="605"/>
      <c r="N119" s="605"/>
      <c r="O119" s="605"/>
      <c r="P119" s="605"/>
      <c r="Q119" s="605"/>
    </row>
    <row r="120" spans="2:17" s="62" customFormat="1" ht="29.25" customHeight="1" x14ac:dyDescent="0.2">
      <c r="B120" s="606" t="s">
        <v>109</v>
      </c>
      <c r="C120" s="606"/>
      <c r="D120" s="606"/>
      <c r="E120" s="606"/>
      <c r="F120" s="606"/>
      <c r="G120" s="606"/>
      <c r="H120" s="606"/>
      <c r="I120" s="606"/>
      <c r="J120" s="606"/>
      <c r="K120" s="606"/>
      <c r="L120" s="606"/>
      <c r="M120" s="606"/>
      <c r="N120" s="606"/>
      <c r="O120" s="606"/>
      <c r="P120" s="606"/>
      <c r="Q120" s="606"/>
    </row>
    <row r="121" spans="2:17" s="59" customFormat="1" ht="18" customHeight="1" x14ac:dyDescent="0.7"/>
    <row r="122" spans="2:17" s="59" customFormat="1" ht="18" customHeight="1" x14ac:dyDescent="0.7"/>
    <row r="123" spans="2:17" s="59" customFormat="1" ht="18" customHeight="1" x14ac:dyDescent="0.7"/>
    <row r="124" spans="2:17" s="59" customFormat="1" ht="18" customHeight="1" x14ac:dyDescent="0.7"/>
    <row r="125" spans="2:17" s="59" customFormat="1" ht="18" customHeight="1" x14ac:dyDescent="0.7"/>
    <row r="126" spans="2:17" s="59" customFormat="1" ht="18" customHeight="1" x14ac:dyDescent="0.7"/>
    <row r="127" spans="2:17" s="59" customFormat="1" ht="18" customHeight="1" x14ac:dyDescent="0.7"/>
    <row r="128" spans="2:17" s="59" customFormat="1" ht="18" customHeight="1" x14ac:dyDescent="0.7"/>
    <row r="129" s="59" customFormat="1" ht="18" customHeight="1" x14ac:dyDescent="0.7"/>
    <row r="130" s="59" customFormat="1" ht="18" customHeight="1" x14ac:dyDescent="0.7"/>
    <row r="131" s="59" customFormat="1" ht="18" customHeight="1" x14ac:dyDescent="0.7"/>
    <row r="132" s="59" customFormat="1" ht="18" customHeight="1" x14ac:dyDescent="0.7"/>
    <row r="133" s="59" customFormat="1" ht="18" customHeight="1" x14ac:dyDescent="0.7"/>
    <row r="134" s="59" customFormat="1" ht="18" customHeight="1" x14ac:dyDescent="0.7"/>
    <row r="135" s="59" customFormat="1" ht="18" customHeight="1" x14ac:dyDescent="0.7"/>
    <row r="136" s="59" customFormat="1" ht="18" customHeight="1" x14ac:dyDescent="0.7"/>
    <row r="137" s="59" customFormat="1" ht="18" customHeight="1" x14ac:dyDescent="0.7"/>
    <row r="138" s="59" customFormat="1" ht="18" customHeight="1" x14ac:dyDescent="0.7"/>
    <row r="139" s="59" customFormat="1" ht="18" customHeight="1" x14ac:dyDescent="0.7"/>
    <row r="140" s="59" customFormat="1" ht="18" customHeight="1" x14ac:dyDescent="0.7"/>
    <row r="141" s="59" customFormat="1" ht="18" customHeight="1" x14ac:dyDescent="0.7"/>
    <row r="142" s="59" customFormat="1" ht="18" customHeight="1" x14ac:dyDescent="0.7"/>
    <row r="143" s="59" customFormat="1" ht="18" customHeight="1" x14ac:dyDescent="0.7"/>
    <row r="144" s="59" customFormat="1" ht="18" customHeight="1" x14ac:dyDescent="0.7"/>
    <row r="145" spans="2:17" s="59" customFormat="1" ht="18" customHeight="1" x14ac:dyDescent="0.7"/>
    <row r="146" spans="2:17" s="59" customFormat="1" ht="18" customHeight="1" x14ac:dyDescent="0.7"/>
    <row r="147" spans="2:17" s="62" customFormat="1" ht="28.5" customHeight="1" x14ac:dyDescent="0.2">
      <c r="B147" s="605" t="s">
        <v>104</v>
      </c>
      <c r="C147" s="605"/>
      <c r="D147" s="605"/>
      <c r="E147" s="605"/>
      <c r="F147" s="605"/>
      <c r="G147" s="605"/>
      <c r="H147" s="605"/>
      <c r="I147" s="605"/>
      <c r="J147" s="605"/>
      <c r="K147" s="605"/>
      <c r="L147" s="605"/>
      <c r="M147" s="605"/>
      <c r="N147" s="605"/>
      <c r="O147" s="605"/>
      <c r="P147" s="605"/>
      <c r="Q147" s="605"/>
    </row>
    <row r="148" spans="2:17" s="62" customFormat="1" ht="24.75" customHeight="1" x14ac:dyDescent="0.2">
      <c r="B148" s="605" t="s">
        <v>57</v>
      </c>
      <c r="C148" s="605"/>
      <c r="D148" s="605"/>
      <c r="E148" s="605"/>
      <c r="F148" s="605"/>
      <c r="G148" s="605"/>
      <c r="H148" s="605"/>
      <c r="I148" s="605"/>
      <c r="J148" s="605"/>
      <c r="K148" s="605"/>
      <c r="L148" s="605"/>
      <c r="M148" s="605"/>
      <c r="N148" s="605"/>
      <c r="O148" s="605"/>
      <c r="P148" s="605"/>
      <c r="Q148" s="605"/>
    </row>
    <row r="149" spans="2:17" s="62" customFormat="1" ht="29.25" customHeight="1" x14ac:dyDescent="0.2">
      <c r="B149" s="606" t="s">
        <v>110</v>
      </c>
      <c r="C149" s="606"/>
      <c r="D149" s="606"/>
      <c r="E149" s="606"/>
      <c r="F149" s="606"/>
      <c r="G149" s="606"/>
      <c r="H149" s="606"/>
      <c r="I149" s="606"/>
      <c r="J149" s="606"/>
      <c r="K149" s="606"/>
      <c r="L149" s="606"/>
      <c r="M149" s="606"/>
      <c r="N149" s="606"/>
      <c r="O149" s="606"/>
      <c r="P149" s="606"/>
      <c r="Q149" s="606"/>
    </row>
    <row r="150" spans="2:17" s="59" customFormat="1" ht="18" customHeight="1" x14ac:dyDescent="0.7"/>
    <row r="151" spans="2:17" s="59" customFormat="1" ht="18" customHeight="1" x14ac:dyDescent="0.7"/>
    <row r="152" spans="2:17" s="59" customFormat="1" ht="18" customHeight="1" x14ac:dyDescent="0.7"/>
    <row r="153" spans="2:17" s="59" customFormat="1" ht="18" customHeight="1" x14ac:dyDescent="0.7"/>
    <row r="154" spans="2:17" s="59" customFormat="1" ht="18" customHeight="1" x14ac:dyDescent="0.7"/>
    <row r="155" spans="2:17" s="59" customFormat="1" ht="18" customHeight="1" x14ac:dyDescent="0.7"/>
    <row r="156" spans="2:17" s="59" customFormat="1" ht="18" customHeight="1" x14ac:dyDescent="0.7"/>
    <row r="157" spans="2:17" s="59" customFormat="1" ht="18" customHeight="1" x14ac:dyDescent="0.7"/>
    <row r="158" spans="2:17" s="59" customFormat="1" ht="18" customHeight="1" x14ac:dyDescent="0.7"/>
    <row r="159" spans="2:17" s="59" customFormat="1" ht="18" customHeight="1" x14ac:dyDescent="0.7"/>
    <row r="160" spans="2:17" s="59" customFormat="1" ht="18" customHeight="1" x14ac:dyDescent="0.7"/>
    <row r="161" spans="2:17" s="59" customFormat="1" ht="18" customHeight="1" x14ac:dyDescent="0.7"/>
    <row r="162" spans="2:17" s="59" customFormat="1" ht="18" customHeight="1" x14ac:dyDescent="0.7"/>
    <row r="163" spans="2:17" s="59" customFormat="1" ht="18" customHeight="1" x14ac:dyDescent="0.7"/>
    <row r="164" spans="2:17" s="59" customFormat="1" ht="18" customHeight="1" x14ac:dyDescent="0.7"/>
    <row r="165" spans="2:17" s="59" customFormat="1" ht="18" customHeight="1" x14ac:dyDescent="0.7"/>
    <row r="166" spans="2:17" s="59" customFormat="1" ht="18" customHeight="1" x14ac:dyDescent="0.7"/>
    <row r="167" spans="2:17" s="59" customFormat="1" ht="18" customHeight="1" x14ac:dyDescent="0.7"/>
    <row r="168" spans="2:17" s="59" customFormat="1" ht="18" customHeight="1" x14ac:dyDescent="0.7"/>
    <row r="169" spans="2:17" s="59" customFormat="1" ht="18" customHeight="1" x14ac:dyDescent="0.7"/>
    <row r="170" spans="2:17" s="59" customFormat="1" ht="18" customHeight="1" x14ac:dyDescent="0.7"/>
    <row r="171" spans="2:17" s="59" customFormat="1" ht="18" customHeight="1" x14ac:dyDescent="0.7"/>
    <row r="172" spans="2:17" s="59" customFormat="1" ht="18" customHeight="1" x14ac:dyDescent="0.7"/>
    <row r="173" spans="2:17" s="59" customFormat="1" ht="18" customHeight="1" x14ac:dyDescent="0.7"/>
    <row r="174" spans="2:17" s="59" customFormat="1" ht="18" customHeight="1" x14ac:dyDescent="0.7"/>
    <row r="175" spans="2:17" s="59" customFormat="1" ht="18" customHeight="1" x14ac:dyDescent="0.7"/>
    <row r="176" spans="2:17" s="62" customFormat="1" ht="28.5" customHeight="1" x14ac:dyDescent="0.2">
      <c r="B176" s="605" t="s">
        <v>104</v>
      </c>
      <c r="C176" s="605"/>
      <c r="D176" s="605"/>
      <c r="E176" s="605"/>
      <c r="F176" s="605"/>
      <c r="G176" s="605"/>
      <c r="H176" s="605"/>
      <c r="I176" s="605"/>
      <c r="J176" s="605"/>
      <c r="K176" s="605"/>
      <c r="L176" s="605"/>
      <c r="M176" s="605"/>
      <c r="N176" s="605"/>
      <c r="O176" s="605"/>
      <c r="P176" s="605"/>
      <c r="Q176" s="605"/>
    </row>
    <row r="177" spans="2:17" s="62" customFormat="1" ht="24.75" customHeight="1" x14ac:dyDescent="0.2">
      <c r="B177" s="605" t="s">
        <v>57</v>
      </c>
      <c r="C177" s="605"/>
      <c r="D177" s="605"/>
      <c r="E177" s="605"/>
      <c r="F177" s="605"/>
      <c r="G177" s="605"/>
      <c r="H177" s="605"/>
      <c r="I177" s="605"/>
      <c r="J177" s="605"/>
      <c r="K177" s="605"/>
      <c r="L177" s="605"/>
      <c r="M177" s="605"/>
      <c r="N177" s="605"/>
      <c r="O177" s="605"/>
      <c r="P177" s="605"/>
      <c r="Q177" s="605"/>
    </row>
    <row r="178" spans="2:17" s="62" customFormat="1" ht="29.25" customHeight="1" x14ac:dyDescent="0.2">
      <c r="B178" s="606" t="s">
        <v>111</v>
      </c>
      <c r="C178" s="606"/>
      <c r="D178" s="606"/>
      <c r="E178" s="606"/>
      <c r="F178" s="606"/>
      <c r="G178" s="606"/>
      <c r="H178" s="606"/>
      <c r="I178" s="606"/>
      <c r="J178" s="606"/>
      <c r="K178" s="606"/>
      <c r="L178" s="606"/>
      <c r="M178" s="606"/>
      <c r="N178" s="606"/>
      <c r="O178" s="606"/>
      <c r="P178" s="606"/>
      <c r="Q178" s="606"/>
    </row>
    <row r="179" spans="2:17" s="59" customFormat="1" ht="18" customHeight="1" x14ac:dyDescent="0.7"/>
    <row r="180" spans="2:17" s="59" customFormat="1" ht="18" customHeight="1" x14ac:dyDescent="0.7"/>
    <row r="181" spans="2:17" s="59" customFormat="1" ht="18" customHeight="1" x14ac:dyDescent="0.7"/>
    <row r="182" spans="2:17" s="59" customFormat="1" ht="18" customHeight="1" x14ac:dyDescent="0.7"/>
    <row r="183" spans="2:17" s="59" customFormat="1" ht="18" customHeight="1" x14ac:dyDescent="0.7"/>
    <row r="184" spans="2:17" s="59" customFormat="1" ht="18" customHeight="1" x14ac:dyDescent="0.7"/>
    <row r="185" spans="2:17" s="59" customFormat="1" ht="18" customHeight="1" x14ac:dyDescent="0.7"/>
    <row r="186" spans="2:17" s="59" customFormat="1" ht="18" customHeight="1" x14ac:dyDescent="0.7"/>
    <row r="187" spans="2:17" s="59" customFormat="1" ht="18" customHeight="1" x14ac:dyDescent="0.7"/>
    <row r="188" spans="2:17" s="59" customFormat="1" ht="18" customHeight="1" x14ac:dyDescent="0.7"/>
    <row r="189" spans="2:17" s="59" customFormat="1" ht="18" customHeight="1" x14ac:dyDescent="0.7"/>
    <row r="190" spans="2:17" s="59" customFormat="1" ht="18" customHeight="1" x14ac:dyDescent="0.7"/>
    <row r="191" spans="2:17" s="59" customFormat="1" ht="18" customHeight="1" x14ac:dyDescent="0.7"/>
    <row r="192" spans="2:17" s="59" customFormat="1" ht="18" customHeight="1" x14ac:dyDescent="0.7"/>
    <row r="193" spans="2:17" s="59" customFormat="1" ht="18" customHeight="1" x14ac:dyDescent="0.7"/>
    <row r="194" spans="2:17" s="59" customFormat="1" ht="18" customHeight="1" x14ac:dyDescent="0.7"/>
    <row r="195" spans="2:17" s="59" customFormat="1" ht="18" customHeight="1" x14ac:dyDescent="0.7"/>
    <row r="196" spans="2:17" s="59" customFormat="1" ht="18" customHeight="1" x14ac:dyDescent="0.7"/>
    <row r="197" spans="2:17" s="59" customFormat="1" ht="18" customHeight="1" x14ac:dyDescent="0.7"/>
    <row r="198" spans="2:17" s="59" customFormat="1" ht="18" customHeight="1" x14ac:dyDescent="0.7"/>
    <row r="199" spans="2:17" s="59" customFormat="1" ht="18" customHeight="1" x14ac:dyDescent="0.7"/>
    <row r="200" spans="2:17" s="59" customFormat="1" ht="18" customHeight="1" x14ac:dyDescent="0.7"/>
    <row r="201" spans="2:17" s="59" customFormat="1" ht="18" customHeight="1" x14ac:dyDescent="0.7"/>
    <row r="202" spans="2:17" s="59" customFormat="1" ht="18" customHeight="1" x14ac:dyDescent="0.7"/>
    <row r="203" spans="2:17" s="59" customFormat="1" ht="18" customHeight="1" x14ac:dyDescent="0.7"/>
    <row r="204" spans="2:17" s="59" customFormat="1" ht="18" customHeight="1" x14ac:dyDescent="0.7"/>
    <row r="205" spans="2:17" s="62" customFormat="1" ht="28.5" customHeight="1" x14ac:dyDescent="0.2">
      <c r="B205" s="605" t="s">
        <v>104</v>
      </c>
      <c r="C205" s="605"/>
      <c r="D205" s="605"/>
      <c r="E205" s="605"/>
      <c r="F205" s="605"/>
      <c r="G205" s="605"/>
      <c r="H205" s="605"/>
      <c r="I205" s="605"/>
      <c r="J205" s="605"/>
      <c r="K205" s="605"/>
      <c r="L205" s="605"/>
      <c r="M205" s="605"/>
      <c r="N205" s="605"/>
      <c r="O205" s="605"/>
      <c r="P205" s="605"/>
      <c r="Q205" s="605"/>
    </row>
    <row r="206" spans="2:17" s="62" customFormat="1" ht="24.75" customHeight="1" x14ac:dyDescent="0.2">
      <c r="B206" s="605" t="s">
        <v>57</v>
      </c>
      <c r="C206" s="605"/>
      <c r="D206" s="605"/>
      <c r="E206" s="605"/>
      <c r="F206" s="605"/>
      <c r="G206" s="605"/>
      <c r="H206" s="605"/>
      <c r="I206" s="605"/>
      <c r="J206" s="605"/>
      <c r="K206" s="605"/>
      <c r="L206" s="605"/>
      <c r="M206" s="605"/>
      <c r="N206" s="605"/>
      <c r="O206" s="605"/>
      <c r="P206" s="605"/>
      <c r="Q206" s="605"/>
    </row>
    <row r="207" spans="2:17" s="62" customFormat="1" ht="29.25" customHeight="1" x14ac:dyDescent="0.2">
      <c r="B207" s="606" t="s">
        <v>112</v>
      </c>
      <c r="C207" s="606"/>
      <c r="D207" s="606"/>
      <c r="E207" s="606"/>
      <c r="F207" s="606"/>
      <c r="G207" s="606"/>
      <c r="H207" s="606"/>
      <c r="I207" s="606"/>
      <c r="J207" s="606"/>
      <c r="K207" s="606"/>
      <c r="L207" s="606"/>
      <c r="M207" s="606"/>
      <c r="N207" s="606"/>
      <c r="O207" s="606"/>
      <c r="P207" s="606"/>
      <c r="Q207" s="606"/>
    </row>
    <row r="208" spans="2:17" s="59" customFormat="1" ht="18" customHeight="1" x14ac:dyDescent="0.7"/>
    <row r="209" s="59" customFormat="1" ht="18" customHeight="1" x14ac:dyDescent="0.7"/>
    <row r="210" s="59" customFormat="1" ht="18" customHeight="1" x14ac:dyDescent="0.7"/>
    <row r="211" s="59" customFormat="1" ht="18" customHeight="1" x14ac:dyDescent="0.7"/>
    <row r="212" s="59" customFormat="1" ht="18" customHeight="1" x14ac:dyDescent="0.7"/>
    <row r="213" s="59" customFormat="1" ht="18" customHeight="1" x14ac:dyDescent="0.7"/>
    <row r="214" s="59" customFormat="1" ht="18" customHeight="1" x14ac:dyDescent="0.7"/>
    <row r="215" s="59" customFormat="1" ht="18" customHeight="1" x14ac:dyDescent="0.7"/>
    <row r="216" s="59" customFormat="1" ht="18" customHeight="1" x14ac:dyDescent="0.7"/>
    <row r="217" s="59" customFormat="1" ht="18" customHeight="1" x14ac:dyDescent="0.7"/>
    <row r="218" s="59" customFormat="1" ht="18" customHeight="1" x14ac:dyDescent="0.7"/>
    <row r="219" s="59" customFormat="1" ht="18" customHeight="1" x14ac:dyDescent="0.7"/>
    <row r="220" s="59" customFormat="1" ht="18" customHeight="1" x14ac:dyDescent="0.7"/>
    <row r="221" s="59" customFormat="1" ht="18" customHeight="1" x14ac:dyDescent="0.7"/>
    <row r="222" s="59" customFormat="1" ht="18" customHeight="1" x14ac:dyDescent="0.7"/>
    <row r="223" s="59" customFormat="1" ht="18" customHeight="1" x14ac:dyDescent="0.7"/>
    <row r="224" s="59" customFormat="1" ht="18" customHeight="1" x14ac:dyDescent="0.7"/>
    <row r="225" spans="2:17" s="59" customFormat="1" ht="18" customHeight="1" x14ac:dyDescent="0.7"/>
    <row r="226" spans="2:17" s="59" customFormat="1" ht="18" customHeight="1" x14ac:dyDescent="0.7"/>
    <row r="227" spans="2:17" s="59" customFormat="1" ht="18" customHeight="1" x14ac:dyDescent="0.7"/>
    <row r="228" spans="2:17" s="59" customFormat="1" ht="18" customHeight="1" x14ac:dyDescent="0.7"/>
    <row r="229" spans="2:17" s="59" customFormat="1" ht="18" customHeight="1" x14ac:dyDescent="0.7"/>
    <row r="230" spans="2:17" s="59" customFormat="1" ht="18" customHeight="1" x14ac:dyDescent="0.7"/>
    <row r="231" spans="2:17" s="59" customFormat="1" ht="18" customHeight="1" x14ac:dyDescent="0.7"/>
    <row r="232" spans="2:17" s="59" customFormat="1" ht="18" customHeight="1" x14ac:dyDescent="0.7"/>
    <row r="233" spans="2:17" s="59" customFormat="1" ht="18" customHeight="1" x14ac:dyDescent="0.7"/>
    <row r="234" spans="2:17" s="62" customFormat="1" ht="28.5" customHeight="1" x14ac:dyDescent="0.2">
      <c r="B234" s="605" t="s">
        <v>104</v>
      </c>
      <c r="C234" s="605"/>
      <c r="D234" s="605"/>
      <c r="E234" s="605"/>
      <c r="F234" s="605"/>
      <c r="G234" s="605"/>
      <c r="H234" s="605"/>
      <c r="I234" s="605"/>
      <c r="J234" s="605"/>
      <c r="K234" s="605"/>
      <c r="L234" s="605"/>
      <c r="M234" s="605"/>
      <c r="N234" s="605"/>
      <c r="O234" s="605"/>
      <c r="P234" s="605"/>
      <c r="Q234" s="605"/>
    </row>
    <row r="235" spans="2:17" s="62" customFormat="1" ht="24.75" customHeight="1" x14ac:dyDescent="0.2">
      <c r="B235" s="605" t="s">
        <v>57</v>
      </c>
      <c r="C235" s="605"/>
      <c r="D235" s="605"/>
      <c r="E235" s="605"/>
      <c r="F235" s="605"/>
      <c r="G235" s="605"/>
      <c r="H235" s="605"/>
      <c r="I235" s="605"/>
      <c r="J235" s="605"/>
      <c r="K235" s="605"/>
      <c r="L235" s="605"/>
      <c r="M235" s="605"/>
      <c r="N235" s="605"/>
      <c r="O235" s="605"/>
      <c r="P235" s="605"/>
      <c r="Q235" s="605"/>
    </row>
    <row r="236" spans="2:17" s="62" customFormat="1" ht="29.25" customHeight="1" x14ac:dyDescent="0.2">
      <c r="B236" s="606" t="s">
        <v>113</v>
      </c>
      <c r="C236" s="606"/>
      <c r="D236" s="606"/>
      <c r="E236" s="606"/>
      <c r="F236" s="606"/>
      <c r="G236" s="606"/>
      <c r="H236" s="606"/>
      <c r="I236" s="606"/>
      <c r="J236" s="606"/>
      <c r="K236" s="606"/>
      <c r="L236" s="606"/>
      <c r="M236" s="606"/>
      <c r="N236" s="606"/>
      <c r="O236" s="606"/>
      <c r="P236" s="606"/>
      <c r="Q236" s="606"/>
    </row>
    <row r="237" spans="2:17" s="59" customFormat="1" ht="18" customHeight="1" x14ac:dyDescent="0.7"/>
    <row r="238" spans="2:17" s="59" customFormat="1" ht="18" customHeight="1" x14ac:dyDescent="0.7"/>
    <row r="239" spans="2:17" s="59" customFormat="1" ht="18" customHeight="1" x14ac:dyDescent="0.7"/>
    <row r="240" spans="2:17" s="59" customFormat="1" ht="18" customHeight="1" x14ac:dyDescent="0.7"/>
    <row r="241" s="59" customFormat="1" ht="18" customHeight="1" x14ac:dyDescent="0.7"/>
    <row r="242" s="59" customFormat="1" ht="18" customHeight="1" x14ac:dyDescent="0.7"/>
    <row r="243" s="59" customFormat="1" ht="18" customHeight="1" x14ac:dyDescent="0.7"/>
    <row r="244" s="59" customFormat="1" ht="18" customHeight="1" x14ac:dyDescent="0.7"/>
    <row r="245" s="59" customFormat="1" ht="18" customHeight="1" x14ac:dyDescent="0.7"/>
    <row r="246" s="59" customFormat="1" ht="18" customHeight="1" x14ac:dyDescent="0.7"/>
    <row r="247" s="59" customFormat="1" ht="18" customHeight="1" x14ac:dyDescent="0.7"/>
    <row r="248" s="59" customFormat="1" ht="18" customHeight="1" x14ac:dyDescent="0.7"/>
    <row r="249" s="59" customFormat="1" ht="18" customHeight="1" x14ac:dyDescent="0.7"/>
    <row r="250" s="59" customFormat="1" ht="18" customHeight="1" x14ac:dyDescent="0.7"/>
    <row r="251" s="59" customFormat="1" ht="18" customHeight="1" x14ac:dyDescent="0.7"/>
    <row r="252" s="59" customFormat="1" ht="18" customHeight="1" x14ac:dyDescent="0.7"/>
    <row r="253" s="59" customFormat="1" ht="18" customHeight="1" x14ac:dyDescent="0.7"/>
    <row r="254" s="59" customFormat="1" ht="18" customHeight="1" x14ac:dyDescent="0.7"/>
    <row r="255" s="59" customFormat="1" ht="18" customHeight="1" x14ac:dyDescent="0.7"/>
    <row r="256" s="59" customFormat="1" ht="18" customHeight="1" x14ac:dyDescent="0.7"/>
    <row r="257" spans="2:17" s="59" customFormat="1" ht="18" customHeight="1" x14ac:dyDescent="0.7"/>
    <row r="258" spans="2:17" s="59" customFormat="1" ht="18" customHeight="1" x14ac:dyDescent="0.7"/>
    <row r="259" spans="2:17" s="59" customFormat="1" ht="18" customHeight="1" x14ac:dyDescent="0.7"/>
    <row r="260" spans="2:17" s="59" customFormat="1" ht="18" customHeight="1" x14ac:dyDescent="0.7"/>
    <row r="261" spans="2:17" s="59" customFormat="1" ht="18" customHeight="1" x14ac:dyDescent="0.7"/>
    <row r="262" spans="2:17" s="59" customFormat="1" ht="18" customHeight="1" x14ac:dyDescent="0.7"/>
    <row r="263" spans="2:17" s="62" customFormat="1" ht="28.5" customHeight="1" x14ac:dyDescent="0.2">
      <c r="B263" s="605" t="s">
        <v>104</v>
      </c>
      <c r="C263" s="605"/>
      <c r="D263" s="605"/>
      <c r="E263" s="605"/>
      <c r="F263" s="605"/>
      <c r="G263" s="605"/>
      <c r="H263" s="605"/>
      <c r="I263" s="605"/>
      <c r="J263" s="605"/>
      <c r="K263" s="605"/>
      <c r="L263" s="605"/>
      <c r="M263" s="605"/>
      <c r="N263" s="605"/>
      <c r="O263" s="605"/>
      <c r="P263" s="605"/>
      <c r="Q263" s="605"/>
    </row>
    <row r="264" spans="2:17" s="62" customFormat="1" ht="24.75" customHeight="1" x14ac:dyDescent="0.2">
      <c r="B264" s="605" t="s">
        <v>57</v>
      </c>
      <c r="C264" s="605"/>
      <c r="D264" s="605"/>
      <c r="E264" s="605"/>
      <c r="F264" s="605"/>
      <c r="G264" s="605"/>
      <c r="H264" s="605"/>
      <c r="I264" s="605"/>
      <c r="J264" s="605"/>
      <c r="K264" s="605"/>
      <c r="L264" s="605"/>
      <c r="M264" s="605"/>
      <c r="N264" s="605"/>
      <c r="O264" s="605"/>
      <c r="P264" s="605"/>
      <c r="Q264" s="605"/>
    </row>
    <row r="265" spans="2:17" s="62" customFormat="1" ht="29.25" customHeight="1" x14ac:dyDescent="0.2">
      <c r="B265" s="606" t="s">
        <v>114</v>
      </c>
      <c r="C265" s="606"/>
      <c r="D265" s="606"/>
      <c r="E265" s="606"/>
      <c r="F265" s="606"/>
      <c r="G265" s="606"/>
      <c r="H265" s="606"/>
      <c r="I265" s="606"/>
      <c r="J265" s="606"/>
      <c r="K265" s="606"/>
      <c r="L265" s="606"/>
      <c r="M265" s="606"/>
      <c r="N265" s="606"/>
      <c r="O265" s="606"/>
      <c r="P265" s="606"/>
      <c r="Q265" s="606"/>
    </row>
    <row r="266" spans="2:17" s="59" customFormat="1" ht="18" customHeight="1" x14ac:dyDescent="0.7"/>
    <row r="267" spans="2:17" s="59" customFormat="1" ht="18" customHeight="1" x14ac:dyDescent="0.7"/>
    <row r="268" spans="2:17" s="59" customFormat="1" ht="18" customHeight="1" x14ac:dyDescent="0.7"/>
    <row r="269" spans="2:17" s="59" customFormat="1" ht="18" customHeight="1" x14ac:dyDescent="0.7"/>
    <row r="270" spans="2:17" s="59" customFormat="1" ht="18" customHeight="1" x14ac:dyDescent="0.7"/>
    <row r="271" spans="2:17" s="59" customFormat="1" ht="18" customHeight="1" x14ac:dyDescent="0.7"/>
    <row r="272" spans="2:17" s="59" customFormat="1" ht="18" customHeight="1" x14ac:dyDescent="0.7"/>
    <row r="273" s="59" customFormat="1" ht="18" customHeight="1" x14ac:dyDescent="0.7"/>
    <row r="274" s="59" customFormat="1" ht="18" customHeight="1" x14ac:dyDescent="0.7"/>
    <row r="275" s="59" customFormat="1" ht="18" customHeight="1" x14ac:dyDescent="0.7"/>
    <row r="276" s="59" customFormat="1" ht="18" customHeight="1" x14ac:dyDescent="0.7"/>
    <row r="277" s="59" customFormat="1" ht="18" customHeight="1" x14ac:dyDescent="0.7"/>
    <row r="278" s="59" customFormat="1" ht="18" customHeight="1" x14ac:dyDescent="0.7"/>
    <row r="279" s="59" customFormat="1" ht="18" customHeight="1" x14ac:dyDescent="0.7"/>
    <row r="280" s="59" customFormat="1" ht="18" customHeight="1" x14ac:dyDescent="0.7"/>
    <row r="281" s="59" customFormat="1" ht="18" customHeight="1" x14ac:dyDescent="0.7"/>
    <row r="282" s="59" customFormat="1" ht="18" customHeight="1" x14ac:dyDescent="0.7"/>
    <row r="283" s="59" customFormat="1" ht="18" customHeight="1" x14ac:dyDescent="0.7"/>
    <row r="284" s="59" customFormat="1" ht="18" customHeight="1" x14ac:dyDescent="0.7"/>
    <row r="285" s="59" customFormat="1" ht="18" customHeight="1" x14ac:dyDescent="0.7"/>
    <row r="286" s="59" customFormat="1" ht="18" customHeight="1" x14ac:dyDescent="0.7"/>
    <row r="287" s="59" customFormat="1" ht="18" customHeight="1" x14ac:dyDescent="0.7"/>
    <row r="288" s="59" customFormat="1" ht="18" customHeight="1" x14ac:dyDescent="0.7"/>
    <row r="289" spans="2:17" s="59" customFormat="1" ht="18" customHeight="1" x14ac:dyDescent="0.7"/>
    <row r="290" spans="2:17" s="59" customFormat="1" ht="18" customHeight="1" x14ac:dyDescent="0.7"/>
    <row r="291" spans="2:17" s="59" customFormat="1" ht="18" customHeight="1" x14ac:dyDescent="0.7"/>
    <row r="292" spans="2:17" s="62" customFormat="1" ht="28.5" customHeight="1" x14ac:dyDescent="0.2">
      <c r="B292" s="605" t="s">
        <v>104</v>
      </c>
      <c r="C292" s="605"/>
      <c r="D292" s="605"/>
      <c r="E292" s="605"/>
      <c r="F292" s="605"/>
      <c r="G292" s="605"/>
      <c r="H292" s="605"/>
      <c r="I292" s="605"/>
      <c r="J292" s="605"/>
      <c r="K292" s="605"/>
      <c r="L292" s="605"/>
      <c r="M292" s="605"/>
      <c r="N292" s="605"/>
      <c r="O292" s="605"/>
      <c r="P292" s="605"/>
      <c r="Q292" s="605"/>
    </row>
    <row r="293" spans="2:17" s="62" customFormat="1" ht="24.75" customHeight="1" x14ac:dyDescent="0.2">
      <c r="B293" s="605" t="s">
        <v>57</v>
      </c>
      <c r="C293" s="605"/>
      <c r="D293" s="605"/>
      <c r="E293" s="605"/>
      <c r="F293" s="605"/>
      <c r="G293" s="605"/>
      <c r="H293" s="605"/>
      <c r="I293" s="605"/>
      <c r="J293" s="605"/>
      <c r="K293" s="605"/>
      <c r="L293" s="605"/>
      <c r="M293" s="605"/>
      <c r="N293" s="605"/>
      <c r="O293" s="605"/>
      <c r="P293" s="605"/>
      <c r="Q293" s="605"/>
    </row>
    <row r="294" spans="2:17" s="62" customFormat="1" ht="29.25" customHeight="1" x14ac:dyDescent="0.2">
      <c r="B294" s="606" t="s">
        <v>115</v>
      </c>
      <c r="C294" s="606"/>
      <c r="D294" s="606"/>
      <c r="E294" s="606"/>
      <c r="F294" s="606"/>
      <c r="G294" s="606"/>
      <c r="H294" s="606"/>
      <c r="I294" s="606"/>
      <c r="J294" s="606"/>
      <c r="K294" s="606"/>
      <c r="L294" s="606"/>
      <c r="M294" s="606"/>
      <c r="N294" s="606"/>
      <c r="O294" s="606"/>
      <c r="P294" s="606"/>
      <c r="Q294" s="606"/>
    </row>
    <row r="295" spans="2:17" s="59" customFormat="1" ht="18" customHeight="1" x14ac:dyDescent="0.7"/>
    <row r="296" spans="2:17" s="59" customFormat="1" ht="18" customHeight="1" x14ac:dyDescent="0.7"/>
    <row r="297" spans="2:17" s="59" customFormat="1" ht="18" customHeight="1" x14ac:dyDescent="0.7"/>
    <row r="298" spans="2:17" s="59" customFormat="1" ht="18" customHeight="1" x14ac:dyDescent="0.7"/>
    <row r="299" spans="2:17" s="59" customFormat="1" ht="18" customHeight="1" x14ac:dyDescent="0.7"/>
    <row r="300" spans="2:17" s="59" customFormat="1" ht="18" customHeight="1" x14ac:dyDescent="0.7"/>
    <row r="301" spans="2:17" s="59" customFormat="1" ht="18" customHeight="1" x14ac:dyDescent="0.7"/>
    <row r="302" spans="2:17" s="59" customFormat="1" ht="18" customHeight="1" x14ac:dyDescent="0.7"/>
    <row r="303" spans="2:17" s="59" customFormat="1" ht="18" customHeight="1" x14ac:dyDescent="0.7"/>
    <row r="304" spans="2:17" s="59" customFormat="1" ht="18" customHeight="1" x14ac:dyDescent="0.7"/>
    <row r="305" s="59" customFormat="1" ht="18" customHeight="1" x14ac:dyDescent="0.7"/>
    <row r="306" s="59" customFormat="1" ht="18" customHeight="1" x14ac:dyDescent="0.7"/>
    <row r="307" s="59" customFormat="1" ht="18" customHeight="1" x14ac:dyDescent="0.7"/>
    <row r="308" s="59" customFormat="1" ht="18" customHeight="1" x14ac:dyDescent="0.7"/>
    <row r="309" s="59" customFormat="1" ht="18" customHeight="1" x14ac:dyDescent="0.7"/>
    <row r="310" s="59" customFormat="1" ht="18" customHeight="1" x14ac:dyDescent="0.7"/>
    <row r="311" s="59" customFormat="1" ht="18" customHeight="1" x14ac:dyDescent="0.7"/>
    <row r="312" s="59" customFormat="1" ht="18" customHeight="1" x14ac:dyDescent="0.7"/>
    <row r="313" s="59" customFormat="1" ht="18" customHeight="1" x14ac:dyDescent="0.7"/>
    <row r="314" s="59" customFormat="1" ht="18" customHeight="1" x14ac:dyDescent="0.7"/>
    <row r="315" s="59" customFormat="1" ht="18" customHeight="1" x14ac:dyDescent="0.7"/>
    <row r="316" s="59" customFormat="1" ht="18" customHeight="1" x14ac:dyDescent="0.7"/>
    <row r="317" s="59" customFormat="1" ht="18" customHeight="1" x14ac:dyDescent="0.7"/>
    <row r="318" s="59" customFormat="1" ht="18" customHeight="1" x14ac:dyDescent="0.7"/>
    <row r="319" s="59" customFormat="1" ht="18" customHeight="1" x14ac:dyDescent="0.7"/>
    <row r="320" s="59" customFormat="1" ht="18" customHeight="1" x14ac:dyDescent="0.7"/>
    <row r="321" spans="2:17" s="62" customFormat="1" ht="28.5" customHeight="1" x14ac:dyDescent="0.2">
      <c r="B321" s="605" t="s">
        <v>104</v>
      </c>
      <c r="C321" s="605"/>
      <c r="D321" s="605"/>
      <c r="E321" s="605"/>
      <c r="F321" s="605"/>
      <c r="G321" s="605"/>
      <c r="H321" s="605"/>
      <c r="I321" s="605"/>
      <c r="J321" s="605"/>
      <c r="K321" s="605"/>
      <c r="L321" s="605"/>
      <c r="M321" s="605"/>
      <c r="N321" s="605"/>
      <c r="O321" s="605"/>
      <c r="P321" s="605"/>
      <c r="Q321" s="605"/>
    </row>
    <row r="322" spans="2:17" s="62" customFormat="1" ht="24.75" customHeight="1" x14ac:dyDescent="0.2">
      <c r="B322" s="605" t="s">
        <v>57</v>
      </c>
      <c r="C322" s="605"/>
      <c r="D322" s="605"/>
      <c r="E322" s="605"/>
      <c r="F322" s="605"/>
      <c r="G322" s="605"/>
      <c r="H322" s="605"/>
      <c r="I322" s="605"/>
      <c r="J322" s="605"/>
      <c r="K322" s="605"/>
      <c r="L322" s="605"/>
      <c r="M322" s="605"/>
      <c r="N322" s="605"/>
      <c r="O322" s="605"/>
      <c r="P322" s="605"/>
      <c r="Q322" s="605"/>
    </row>
    <row r="323" spans="2:17" s="62" customFormat="1" ht="29.25" customHeight="1" x14ac:dyDescent="0.2">
      <c r="B323" s="606" t="s">
        <v>116</v>
      </c>
      <c r="C323" s="606"/>
      <c r="D323" s="606"/>
      <c r="E323" s="606"/>
      <c r="F323" s="606"/>
      <c r="G323" s="606"/>
      <c r="H323" s="606"/>
      <c r="I323" s="606"/>
      <c r="J323" s="606"/>
      <c r="K323" s="606"/>
      <c r="L323" s="606"/>
      <c r="M323" s="606"/>
      <c r="N323" s="606"/>
      <c r="O323" s="606"/>
      <c r="P323" s="606"/>
      <c r="Q323" s="606"/>
    </row>
    <row r="324" spans="2:17" s="59" customFormat="1" ht="18" customHeight="1" x14ac:dyDescent="0.7"/>
    <row r="325" spans="2:17" s="59" customFormat="1" ht="18" customHeight="1" x14ac:dyDescent="0.7"/>
    <row r="326" spans="2:17" s="59" customFormat="1" ht="18" customHeight="1" x14ac:dyDescent="0.7"/>
    <row r="327" spans="2:17" s="59" customFormat="1" ht="18" customHeight="1" x14ac:dyDescent="0.7"/>
    <row r="328" spans="2:17" s="59" customFormat="1" ht="18" customHeight="1" x14ac:dyDescent="0.7"/>
    <row r="329" spans="2:17" s="59" customFormat="1" ht="18" customHeight="1" x14ac:dyDescent="0.7"/>
    <row r="330" spans="2:17" s="59" customFormat="1" ht="18" customHeight="1" x14ac:dyDescent="0.7"/>
    <row r="331" spans="2:17" s="59" customFormat="1" ht="18" customHeight="1" x14ac:dyDescent="0.7"/>
    <row r="332" spans="2:17" s="59" customFormat="1" ht="18" customHeight="1" x14ac:dyDescent="0.7"/>
    <row r="333" spans="2:17" s="59" customFormat="1" ht="18" customHeight="1" x14ac:dyDescent="0.7"/>
    <row r="334" spans="2:17" s="59" customFormat="1" ht="18" customHeight="1" x14ac:dyDescent="0.7"/>
    <row r="335" spans="2:17" s="59" customFormat="1" ht="18" customHeight="1" x14ac:dyDescent="0.7"/>
    <row r="336" spans="2:17" s="59" customFormat="1" ht="18" customHeight="1" x14ac:dyDescent="0.7"/>
    <row r="337" s="59" customFormat="1" ht="18" customHeight="1" x14ac:dyDescent="0.7"/>
    <row r="338" s="59" customFormat="1" ht="18" customHeight="1" x14ac:dyDescent="0.7"/>
    <row r="339" s="59" customFormat="1" ht="18" customHeight="1" x14ac:dyDescent="0.7"/>
    <row r="340" s="59" customFormat="1" ht="18" customHeight="1" x14ac:dyDescent="0.7"/>
    <row r="341" s="59" customFormat="1" ht="18" customHeight="1" x14ac:dyDescent="0.7"/>
    <row r="342" s="59" customFormat="1" ht="18" customHeight="1" x14ac:dyDescent="0.7"/>
    <row r="343" s="59" customFormat="1" ht="18" customHeight="1" x14ac:dyDescent="0.7"/>
    <row r="344" s="59" customFormat="1" ht="18" customHeight="1" x14ac:dyDescent="0.7"/>
    <row r="345" s="59" customFormat="1" ht="18" customHeight="1" x14ac:dyDescent="0.7"/>
    <row r="346" s="59" customFormat="1" ht="18" customHeight="1" x14ac:dyDescent="0.7"/>
    <row r="347" s="59" customFormat="1" ht="18" customHeight="1" x14ac:dyDescent="0.7"/>
    <row r="348" s="59" customFormat="1" ht="18" customHeight="1" x14ac:dyDescent="0.7"/>
    <row r="349" s="59" customFormat="1" ht="18" customHeight="1" x14ac:dyDescent="0.7"/>
    <row r="350" s="59" customFormat="1" ht="18" customHeight="1" x14ac:dyDescent="0.7"/>
  </sheetData>
  <sheetProtection password="CF73" sheet="1" objects="1" scenarios="1"/>
  <mergeCells count="36">
    <mergeCell ref="B1:Q1"/>
    <mergeCell ref="B3:Q3"/>
    <mergeCell ref="B2:Q2"/>
    <mergeCell ref="B59:Q59"/>
    <mergeCell ref="B60:Q60"/>
    <mergeCell ref="B30:Q30"/>
    <mergeCell ref="B31:Q31"/>
    <mergeCell ref="B32:Q32"/>
    <mergeCell ref="B205:Q205"/>
    <mergeCell ref="B206:Q206"/>
    <mergeCell ref="B207:Q207"/>
    <mergeCell ref="B147:Q147"/>
    <mergeCell ref="B148:Q148"/>
    <mergeCell ref="B149:Q149"/>
    <mergeCell ref="B176:Q176"/>
    <mergeCell ref="B119:Q119"/>
    <mergeCell ref="B120:Q120"/>
    <mergeCell ref="B90:Q90"/>
    <mergeCell ref="B177:Q177"/>
    <mergeCell ref="B178:Q178"/>
    <mergeCell ref="B88:Q88"/>
    <mergeCell ref="B89:Q89"/>
    <mergeCell ref="B61:Q61"/>
    <mergeCell ref="B322:Q322"/>
    <mergeCell ref="B323:Q323"/>
    <mergeCell ref="B265:Q265"/>
    <mergeCell ref="B292:Q292"/>
    <mergeCell ref="B293:Q293"/>
    <mergeCell ref="B294:Q294"/>
    <mergeCell ref="B321:Q321"/>
    <mergeCell ref="B235:Q235"/>
    <mergeCell ref="B236:Q236"/>
    <mergeCell ref="B263:Q263"/>
    <mergeCell ref="B264:Q264"/>
    <mergeCell ref="B234:Q234"/>
    <mergeCell ref="B118:Q118"/>
  </mergeCells>
  <pageMargins left="0.43" right="0.3" top="0.4" bottom="0.2" header="0.31496062992126" footer="0.25"/>
  <pageSetup paperSize="9" orientation="landscape" horizontalDpi="4294967294" verticalDpi="1200" r:id="rId1"/>
  <headerFooter>
    <oddFooter>&amp;C&amp;9Testing Analyze Program (TAP)&amp;10
&amp;8&amp;K7030A0NT_P.3 (2560)</oddFooter>
  </headerFooter>
  <rowBreaks count="6" manualBreakCount="6">
    <brk id="29" max="16383" man="1"/>
    <brk id="58" max="16383" man="1"/>
    <brk id="87" max="16383" man="1"/>
    <brk id="117" max="16383" man="1"/>
    <brk id="233" max="16383" man="1"/>
    <brk id="3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257"/>
    <outlinePr summaryBelow="0" summaryRight="0"/>
  </sheetPr>
  <dimension ref="B1:AH67"/>
  <sheetViews>
    <sheetView showGridLines="0" zoomScale="85" zoomScaleNormal="85" workbookViewId="0">
      <selection activeCell="AA8" sqref="AA8:AH11"/>
    </sheetView>
  </sheetViews>
  <sheetFormatPr defaultColWidth="4.85546875" defaultRowHeight="20.25" customHeight="1" x14ac:dyDescent="0.55000000000000004"/>
  <cols>
    <col min="1" max="1" width="1.140625" style="341" customWidth="1"/>
    <col min="2" max="2" width="4.85546875" style="341"/>
    <col min="3" max="3" width="27" style="341" customWidth="1"/>
    <col min="4" max="4" width="9.85546875" style="342" customWidth="1"/>
    <col min="5" max="17" width="7" style="341" customWidth="1"/>
    <col min="18" max="20" width="7" style="343" customWidth="1"/>
    <col min="21" max="34" width="7" style="341" customWidth="1"/>
    <col min="35" max="35" width="2.42578125" style="341" customWidth="1"/>
    <col min="36" max="16384" width="4.85546875" style="341"/>
  </cols>
  <sheetData>
    <row r="1" spans="2:34" s="318" customFormat="1" ht="21.75" customHeight="1" x14ac:dyDescent="0.2">
      <c r="B1" s="585" t="s">
        <v>84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</row>
    <row r="2" spans="2:34" s="318" customFormat="1" ht="21.75" customHeight="1" x14ac:dyDescent="0.2">
      <c r="B2" s="586" t="s">
        <v>57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86"/>
      <c r="AF2" s="586"/>
      <c r="AG2" s="586"/>
      <c r="AH2" s="586"/>
    </row>
    <row r="3" spans="2:34" s="320" customFormat="1" ht="22.5" customHeight="1" thickBot="1" x14ac:dyDescent="0.25">
      <c r="B3" s="616" t="str">
        <f>'ReadMe TAP P.3'!$E$10&amp;'ReadMe TAP P.3'!$H$10</f>
        <v>โรงเรียนบ้านทุ่งยาว</v>
      </c>
      <c r="C3" s="616"/>
      <c r="D3" s="616"/>
      <c r="E3" s="616"/>
      <c r="F3" s="616"/>
      <c r="G3" s="616"/>
      <c r="H3" s="319"/>
      <c r="I3" s="319"/>
      <c r="J3" s="319"/>
      <c r="K3" s="319"/>
      <c r="L3" s="319"/>
      <c r="M3" s="319"/>
      <c r="N3" s="319"/>
      <c r="O3" s="625" t="str">
        <f>'ReadMe TAP P.3'!$E$13&amp;'ReadMe TAP P.3'!$H$13&amp;"  "&amp;'ReadMe TAP P.3'!$E$14&amp;'ReadMe TAP P.3'!$H$14</f>
        <v>อำเภอเวียงป่าเป้า  จังหวัดเชียงราย</v>
      </c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</row>
    <row r="4" spans="2:34" s="321" customFormat="1" ht="29.25" customHeight="1" thickBot="1" x14ac:dyDescent="0.25">
      <c r="B4" s="622" t="s">
        <v>145</v>
      </c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4"/>
    </row>
    <row r="5" spans="2:34" s="324" customFormat="1" ht="20.25" customHeight="1" x14ac:dyDescent="0.2">
      <c r="B5" s="322"/>
      <c r="C5" s="323"/>
      <c r="D5" s="322"/>
      <c r="E5" s="617" t="s">
        <v>127</v>
      </c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9"/>
      <c r="Q5" s="620" t="s">
        <v>126</v>
      </c>
      <c r="R5" s="621"/>
      <c r="S5" s="621"/>
      <c r="T5" s="621"/>
      <c r="U5" s="621"/>
      <c r="V5" s="621"/>
      <c r="W5" s="621"/>
      <c r="X5" s="621"/>
      <c r="Y5" s="621"/>
      <c r="Z5" s="621"/>
      <c r="AA5" s="626" t="s">
        <v>125</v>
      </c>
      <c r="AB5" s="627"/>
      <c r="AC5" s="627"/>
      <c r="AD5" s="627"/>
      <c r="AE5" s="627"/>
      <c r="AF5" s="627"/>
      <c r="AG5" s="627"/>
      <c r="AH5" s="628"/>
    </row>
    <row r="6" spans="2:34" s="328" customFormat="1" ht="20.25" customHeight="1" x14ac:dyDescent="0.55000000000000004">
      <c r="B6" s="325" t="s">
        <v>124</v>
      </c>
      <c r="C6" s="326" t="s">
        <v>42</v>
      </c>
      <c r="D6" s="327" t="s">
        <v>123</v>
      </c>
      <c r="E6" s="629" t="s">
        <v>120</v>
      </c>
      <c r="F6" s="630"/>
      <c r="G6" s="614" t="s">
        <v>119</v>
      </c>
      <c r="H6" s="630"/>
      <c r="I6" s="614" t="s">
        <v>118</v>
      </c>
      <c r="J6" s="630"/>
      <c r="K6" s="614" t="s">
        <v>117</v>
      </c>
      <c r="L6" s="630"/>
      <c r="M6" s="614" t="s">
        <v>121</v>
      </c>
      <c r="N6" s="630"/>
      <c r="O6" s="614" t="s">
        <v>122</v>
      </c>
      <c r="P6" s="615"/>
      <c r="Q6" s="609" t="s">
        <v>120</v>
      </c>
      <c r="R6" s="610"/>
      <c r="S6" s="611" t="s">
        <v>119</v>
      </c>
      <c r="T6" s="610"/>
      <c r="U6" s="611" t="s">
        <v>118</v>
      </c>
      <c r="V6" s="610"/>
      <c r="W6" s="611" t="s">
        <v>117</v>
      </c>
      <c r="X6" s="610"/>
      <c r="Y6" s="611" t="s">
        <v>121</v>
      </c>
      <c r="Z6" s="610"/>
      <c r="AA6" s="612" t="s">
        <v>120</v>
      </c>
      <c r="AB6" s="613"/>
      <c r="AC6" s="631" t="s">
        <v>119</v>
      </c>
      <c r="AD6" s="631"/>
      <c r="AE6" s="631" t="s">
        <v>118</v>
      </c>
      <c r="AF6" s="631"/>
      <c r="AG6" s="607" t="s">
        <v>117</v>
      </c>
      <c r="AH6" s="608"/>
    </row>
    <row r="7" spans="2:34" s="324" customFormat="1" ht="20.25" customHeight="1" thickBot="1" x14ac:dyDescent="0.25">
      <c r="B7" s="329"/>
      <c r="C7" s="330"/>
      <c r="D7" s="331"/>
      <c r="E7" s="332" t="s">
        <v>3</v>
      </c>
      <c r="F7" s="333" t="s">
        <v>2</v>
      </c>
      <c r="G7" s="333" t="s">
        <v>3</v>
      </c>
      <c r="H7" s="333" t="s">
        <v>2</v>
      </c>
      <c r="I7" s="333" t="s">
        <v>3</v>
      </c>
      <c r="J7" s="333" t="s">
        <v>2</v>
      </c>
      <c r="K7" s="333" t="s">
        <v>3</v>
      </c>
      <c r="L7" s="333" t="s">
        <v>2</v>
      </c>
      <c r="M7" s="333" t="s">
        <v>3</v>
      </c>
      <c r="N7" s="333" t="s">
        <v>2</v>
      </c>
      <c r="O7" s="333" t="s">
        <v>3</v>
      </c>
      <c r="P7" s="334" t="s">
        <v>2</v>
      </c>
      <c r="Q7" s="335" t="s">
        <v>3</v>
      </c>
      <c r="R7" s="336" t="s">
        <v>2</v>
      </c>
      <c r="S7" s="336" t="s">
        <v>3</v>
      </c>
      <c r="T7" s="336" t="s">
        <v>2</v>
      </c>
      <c r="U7" s="336" t="s">
        <v>3</v>
      </c>
      <c r="V7" s="336" t="s">
        <v>2</v>
      </c>
      <c r="W7" s="336" t="s">
        <v>3</v>
      </c>
      <c r="X7" s="336" t="s">
        <v>2</v>
      </c>
      <c r="Y7" s="336" t="s">
        <v>3</v>
      </c>
      <c r="Z7" s="336" t="s">
        <v>2</v>
      </c>
      <c r="AA7" s="337" t="s">
        <v>3</v>
      </c>
      <c r="AB7" s="338" t="s">
        <v>2</v>
      </c>
      <c r="AC7" s="338" t="s">
        <v>3</v>
      </c>
      <c r="AD7" s="338" t="s">
        <v>2</v>
      </c>
      <c r="AE7" s="338" t="s">
        <v>3</v>
      </c>
      <c r="AF7" s="338" t="s">
        <v>2</v>
      </c>
      <c r="AG7" s="338" t="s">
        <v>3</v>
      </c>
      <c r="AH7" s="339" t="s">
        <v>2</v>
      </c>
    </row>
    <row r="8" spans="2:34" s="340" customFormat="1" ht="20.25" customHeight="1" x14ac:dyDescent="0.2">
      <c r="B8" s="344">
        <v>1</v>
      </c>
      <c r="C8" s="345" t="str">
        <f>[3]School04!E16</f>
        <v>เด็กชายเพชรศิริ พลังโชค</v>
      </c>
      <c r="D8" s="346" t="str">
        <f>[3]School04!F16</f>
        <v>ปกติ</v>
      </c>
      <c r="E8" s="347" t="str">
        <f>[3]School04!G16</f>
        <v>1.00</v>
      </c>
      <c r="F8" s="348" t="str">
        <f>[3]School04!H16</f>
        <v>25.00</v>
      </c>
      <c r="G8" s="348" t="str">
        <f>[3]School04!I16</f>
        <v>1.00</v>
      </c>
      <c r="H8" s="348" t="str">
        <f>[3]School04!J16</f>
        <v>33.33</v>
      </c>
      <c r="I8" s="348" t="str">
        <f>[3]School04!K16</f>
        <v>3.00</v>
      </c>
      <c r="J8" s="348" t="str">
        <f>[3]School04!L16</f>
        <v>42.85</v>
      </c>
      <c r="K8" s="348" t="str">
        <f>[3]School04!M16</f>
        <v>1.00</v>
      </c>
      <c r="L8" s="348" t="str">
        <f>[3]School04!N16</f>
        <v>20.00</v>
      </c>
      <c r="M8" s="348" t="str">
        <f>[3]School04!O16</f>
        <v>4.00</v>
      </c>
      <c r="N8" s="348" t="str">
        <f>[3]School04!P16</f>
        <v>44.44</v>
      </c>
      <c r="O8" s="348" t="str">
        <f>[3]School04!Q16</f>
        <v>2.00</v>
      </c>
      <c r="P8" s="349" t="str">
        <f>[3]School04!R16</f>
        <v>28.57</v>
      </c>
      <c r="Q8" s="674" t="s">
        <v>148</v>
      </c>
      <c r="R8" s="674" t="s">
        <v>149</v>
      </c>
      <c r="S8" s="674" t="s">
        <v>150</v>
      </c>
      <c r="T8" s="674" t="s">
        <v>151</v>
      </c>
      <c r="U8" s="674" t="s">
        <v>152</v>
      </c>
      <c r="V8" s="674" t="s">
        <v>153</v>
      </c>
      <c r="W8" s="674" t="s">
        <v>152</v>
      </c>
      <c r="X8" s="674" t="s">
        <v>153</v>
      </c>
      <c r="Y8" s="674" t="s">
        <v>152</v>
      </c>
      <c r="Z8" s="674" t="s">
        <v>153</v>
      </c>
      <c r="AA8" s="674" t="s">
        <v>154</v>
      </c>
      <c r="AB8" s="674" t="s">
        <v>162</v>
      </c>
      <c r="AC8" s="674" t="s">
        <v>163</v>
      </c>
      <c r="AD8" s="674" t="s">
        <v>159</v>
      </c>
      <c r="AE8" s="674" t="s">
        <v>148</v>
      </c>
      <c r="AF8" s="674" t="s">
        <v>164</v>
      </c>
      <c r="AG8" s="674" t="s">
        <v>163</v>
      </c>
      <c r="AH8" s="674" t="s">
        <v>165</v>
      </c>
    </row>
    <row r="9" spans="2:34" s="340" customFormat="1" ht="20.25" customHeight="1" x14ac:dyDescent="0.2">
      <c r="B9" s="353">
        <v>2</v>
      </c>
      <c r="C9" s="354" t="str">
        <f>[3]School04!E17</f>
        <v>เด็กชายธนกิตธ์ บุญสุข</v>
      </c>
      <c r="D9" s="355" t="str">
        <f>[3]School04!F17</f>
        <v>ปกติ</v>
      </c>
      <c r="E9" s="350" t="str">
        <f>[3]School04!G17</f>
        <v>3.00</v>
      </c>
      <c r="F9" s="351" t="str">
        <f>[3]School04!H17</f>
        <v>75.00</v>
      </c>
      <c r="G9" s="351" t="str">
        <f>[3]School04!I17</f>
        <v>0.00</v>
      </c>
      <c r="H9" s="351" t="str">
        <f>[3]School04!J17</f>
        <v>0.00</v>
      </c>
      <c r="I9" s="351" t="str">
        <f>[3]School04!K17</f>
        <v>3.00</v>
      </c>
      <c r="J9" s="351" t="str">
        <f>[3]School04!L17</f>
        <v>42.85</v>
      </c>
      <c r="K9" s="351" t="str">
        <f>[3]School04!M17</f>
        <v>2.00</v>
      </c>
      <c r="L9" s="351" t="str">
        <f>[3]School04!N17</f>
        <v>40.00</v>
      </c>
      <c r="M9" s="351" t="str">
        <f>[3]School04!O17</f>
        <v>2.00</v>
      </c>
      <c r="N9" s="351" t="str">
        <f>[3]School04!P17</f>
        <v>22.22</v>
      </c>
      <c r="O9" s="351" t="str">
        <f>[3]School04!Q17</f>
        <v>4.00</v>
      </c>
      <c r="P9" s="352" t="str">
        <f>[3]School04!R17</f>
        <v>57.14</v>
      </c>
      <c r="Q9" s="674" t="s">
        <v>154</v>
      </c>
      <c r="R9" s="674" t="s">
        <v>155</v>
      </c>
      <c r="S9" s="674" t="s">
        <v>156</v>
      </c>
      <c r="T9" s="674" t="s">
        <v>157</v>
      </c>
      <c r="U9" s="674" t="s">
        <v>152</v>
      </c>
      <c r="V9" s="674" t="s">
        <v>153</v>
      </c>
      <c r="W9" s="674" t="s">
        <v>158</v>
      </c>
      <c r="X9" s="674" t="s">
        <v>158</v>
      </c>
      <c r="Y9" s="674" t="s">
        <v>152</v>
      </c>
      <c r="Z9" s="674" t="s">
        <v>153</v>
      </c>
      <c r="AA9" s="674" t="s">
        <v>152</v>
      </c>
      <c r="AB9" s="674" t="s">
        <v>166</v>
      </c>
      <c r="AC9" s="674" t="s">
        <v>156</v>
      </c>
      <c r="AD9" s="674" t="s">
        <v>167</v>
      </c>
      <c r="AE9" s="674" t="s">
        <v>163</v>
      </c>
      <c r="AF9" s="674" t="s">
        <v>159</v>
      </c>
      <c r="AG9" s="674" t="s">
        <v>163</v>
      </c>
      <c r="AH9" s="674" t="s">
        <v>165</v>
      </c>
    </row>
    <row r="10" spans="2:34" s="340" customFormat="1" ht="20.25" customHeight="1" x14ac:dyDescent="0.2">
      <c r="B10" s="353">
        <v>3</v>
      </c>
      <c r="C10" s="354" t="str">
        <f>[3]School04!E18</f>
        <v>เด็กหญิงสุดารัตน์ สุขประเสริฐ</v>
      </c>
      <c r="D10" s="355" t="str">
        <f>[3]School04!F18</f>
        <v>ปกติ</v>
      </c>
      <c r="E10" s="350" t="str">
        <f>[3]School04!G18</f>
        <v>4.00</v>
      </c>
      <c r="F10" s="351" t="str">
        <f>[3]School04!H18</f>
        <v>100.00</v>
      </c>
      <c r="G10" s="351" t="str">
        <f>[3]School04!I18</f>
        <v>0.00</v>
      </c>
      <c r="H10" s="351" t="str">
        <f>[3]School04!J18</f>
        <v>0.00</v>
      </c>
      <c r="I10" s="351" t="str">
        <f>[3]School04!K18</f>
        <v>4.00</v>
      </c>
      <c r="J10" s="351" t="str">
        <f>[3]School04!L18</f>
        <v>57.14</v>
      </c>
      <c r="K10" s="351" t="str">
        <f>[3]School04!M18</f>
        <v>2.00</v>
      </c>
      <c r="L10" s="351" t="str">
        <f>[3]School04!N18</f>
        <v>40.00</v>
      </c>
      <c r="M10" s="351" t="str">
        <f>[3]School04!O18</f>
        <v>4.00</v>
      </c>
      <c r="N10" s="351" t="str">
        <f>[3]School04!P18</f>
        <v>44.44</v>
      </c>
      <c r="O10" s="351" t="str">
        <f>[3]School04!Q18</f>
        <v>5.00</v>
      </c>
      <c r="P10" s="352" t="str">
        <f>[3]School04!R18</f>
        <v>71.42</v>
      </c>
      <c r="Q10" s="674" t="s">
        <v>150</v>
      </c>
      <c r="R10" s="674" t="s">
        <v>159</v>
      </c>
      <c r="S10" s="674" t="s">
        <v>156</v>
      </c>
      <c r="T10" s="674" t="s">
        <v>157</v>
      </c>
      <c r="U10" s="674" t="s">
        <v>154</v>
      </c>
      <c r="V10" s="674" t="s">
        <v>160</v>
      </c>
      <c r="W10" s="674" t="s">
        <v>158</v>
      </c>
      <c r="X10" s="674" t="s">
        <v>158</v>
      </c>
      <c r="Y10" s="674" t="s">
        <v>152</v>
      </c>
      <c r="Z10" s="674" t="s">
        <v>153</v>
      </c>
      <c r="AA10" s="674" t="s">
        <v>163</v>
      </c>
      <c r="AB10" s="674" t="s">
        <v>168</v>
      </c>
      <c r="AC10" s="674" t="s">
        <v>156</v>
      </c>
      <c r="AD10" s="674" t="s">
        <v>167</v>
      </c>
      <c r="AE10" s="674" t="s">
        <v>148</v>
      </c>
      <c r="AF10" s="674" t="s">
        <v>164</v>
      </c>
      <c r="AG10" s="674" t="s">
        <v>148</v>
      </c>
      <c r="AH10" s="674" t="s">
        <v>161</v>
      </c>
    </row>
    <row r="11" spans="2:34" s="340" customFormat="1" ht="20.25" customHeight="1" x14ac:dyDescent="0.2">
      <c r="B11" s="353">
        <v>4</v>
      </c>
      <c r="C11" s="354" t="str">
        <f>[3]School04!E19</f>
        <v>เด็กหญิงอริสา เสาขอด</v>
      </c>
      <c r="D11" s="355" t="str">
        <f>[3]School04!F19</f>
        <v>ปกติ</v>
      </c>
      <c r="E11" s="350" t="str">
        <f>[3]School04!G19</f>
        <v>2.00</v>
      </c>
      <c r="F11" s="351" t="str">
        <f>[3]School04!H19</f>
        <v>50.00</v>
      </c>
      <c r="G11" s="351" t="str">
        <f>[3]School04!I19</f>
        <v>1.00</v>
      </c>
      <c r="H11" s="351" t="str">
        <f>[3]School04!J19</f>
        <v>33.33</v>
      </c>
      <c r="I11" s="351" t="str">
        <f>[3]School04!K19</f>
        <v>5.00</v>
      </c>
      <c r="J11" s="351" t="str">
        <f>[3]School04!L19</f>
        <v>71.42</v>
      </c>
      <c r="K11" s="351" t="str">
        <f>[3]School04!M19</f>
        <v>3.00</v>
      </c>
      <c r="L11" s="351" t="str">
        <f>[3]School04!N19</f>
        <v>60.00</v>
      </c>
      <c r="M11" s="351" t="str">
        <f>[3]School04!O19</f>
        <v>3.00</v>
      </c>
      <c r="N11" s="351" t="str">
        <f>[3]School04!P19</f>
        <v>33.33</v>
      </c>
      <c r="O11" s="351" t="str">
        <f>[3]School04!Q19</f>
        <v>4.00</v>
      </c>
      <c r="P11" s="352" t="str">
        <f>[3]School04!R19</f>
        <v>57.14</v>
      </c>
      <c r="Q11" s="674" t="s">
        <v>150</v>
      </c>
      <c r="R11" s="674" t="s">
        <v>159</v>
      </c>
      <c r="S11" s="674" t="s">
        <v>148</v>
      </c>
      <c r="T11" s="674" t="s">
        <v>161</v>
      </c>
      <c r="U11" s="674" t="s">
        <v>152</v>
      </c>
      <c r="V11" s="674" t="s">
        <v>153</v>
      </c>
      <c r="W11" s="674" t="s">
        <v>152</v>
      </c>
      <c r="X11" s="674" t="s">
        <v>153</v>
      </c>
      <c r="Y11" s="674" t="s">
        <v>152</v>
      </c>
      <c r="Z11" s="674" t="s">
        <v>153</v>
      </c>
      <c r="AA11" s="674" t="s">
        <v>152</v>
      </c>
      <c r="AB11" s="674" t="s">
        <v>166</v>
      </c>
      <c r="AC11" s="674" t="s">
        <v>150</v>
      </c>
      <c r="AD11" s="674" t="s">
        <v>169</v>
      </c>
      <c r="AE11" s="674" t="s">
        <v>163</v>
      </c>
      <c r="AF11" s="674" t="s">
        <v>159</v>
      </c>
      <c r="AG11" s="674" t="s">
        <v>150</v>
      </c>
      <c r="AH11" s="674" t="s">
        <v>151</v>
      </c>
    </row>
    <row r="12" spans="2:34" s="340" customFormat="1" ht="20.25" customHeight="1" thickBot="1" x14ac:dyDescent="0.25">
      <c r="B12" s="356">
        <v>5</v>
      </c>
      <c r="C12" s="357"/>
      <c r="D12" s="358"/>
      <c r="E12" s="359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1"/>
      <c r="Q12" s="359"/>
      <c r="R12" s="360"/>
      <c r="S12" s="360"/>
      <c r="T12" s="360"/>
      <c r="U12" s="360"/>
      <c r="V12" s="360"/>
      <c r="W12" s="360"/>
      <c r="X12" s="360"/>
      <c r="Y12" s="360"/>
      <c r="Z12" s="361"/>
      <c r="AA12" s="359"/>
      <c r="AB12" s="360"/>
      <c r="AC12" s="360"/>
      <c r="AD12" s="360"/>
      <c r="AE12" s="360"/>
      <c r="AF12" s="360"/>
      <c r="AG12" s="360"/>
      <c r="AH12" s="361"/>
    </row>
    <row r="13" spans="2:34" s="340" customFormat="1" ht="20.25" customHeight="1" x14ac:dyDescent="0.2">
      <c r="B13" s="362">
        <v>6</v>
      </c>
      <c r="C13" s="345"/>
      <c r="D13" s="346"/>
      <c r="E13" s="347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9"/>
      <c r="Q13" s="347"/>
      <c r="R13" s="348"/>
      <c r="S13" s="348"/>
      <c r="T13" s="348"/>
      <c r="U13" s="348"/>
      <c r="V13" s="348"/>
      <c r="W13" s="348"/>
      <c r="X13" s="348"/>
      <c r="Y13" s="348"/>
      <c r="Z13" s="349"/>
      <c r="AA13" s="350"/>
      <c r="AB13" s="351"/>
      <c r="AC13" s="351"/>
      <c r="AD13" s="351"/>
      <c r="AE13" s="351"/>
      <c r="AF13" s="351"/>
      <c r="AG13" s="351"/>
      <c r="AH13" s="352"/>
    </row>
    <row r="14" spans="2:34" s="340" customFormat="1" ht="20.25" customHeight="1" x14ac:dyDescent="0.2">
      <c r="B14" s="353">
        <v>7</v>
      </c>
      <c r="C14" s="354"/>
      <c r="D14" s="355"/>
      <c r="E14" s="350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2"/>
      <c r="Q14" s="350"/>
      <c r="R14" s="351"/>
      <c r="S14" s="351"/>
      <c r="T14" s="351"/>
      <c r="U14" s="351"/>
      <c r="V14" s="351"/>
      <c r="W14" s="351"/>
      <c r="X14" s="351"/>
      <c r="Y14" s="351"/>
      <c r="Z14" s="352"/>
      <c r="AA14" s="350"/>
      <c r="AB14" s="351"/>
      <c r="AC14" s="351"/>
      <c r="AD14" s="351"/>
      <c r="AE14" s="351"/>
      <c r="AF14" s="351"/>
      <c r="AG14" s="351"/>
      <c r="AH14" s="352"/>
    </row>
    <row r="15" spans="2:34" s="340" customFormat="1" ht="20.25" customHeight="1" x14ac:dyDescent="0.2">
      <c r="B15" s="353">
        <v>8</v>
      </c>
      <c r="C15" s="354"/>
      <c r="D15" s="355"/>
      <c r="E15" s="350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2"/>
      <c r="Q15" s="350"/>
      <c r="R15" s="351"/>
      <c r="S15" s="351"/>
      <c r="T15" s="351"/>
      <c r="U15" s="351"/>
      <c r="V15" s="351"/>
      <c r="W15" s="351"/>
      <c r="X15" s="351"/>
      <c r="Y15" s="351"/>
      <c r="Z15" s="352"/>
      <c r="AA15" s="350"/>
      <c r="AB15" s="351"/>
      <c r="AC15" s="351"/>
      <c r="AD15" s="351"/>
      <c r="AE15" s="351"/>
      <c r="AF15" s="351"/>
      <c r="AG15" s="351"/>
      <c r="AH15" s="352"/>
    </row>
    <row r="16" spans="2:34" s="340" customFormat="1" ht="20.25" customHeight="1" x14ac:dyDescent="0.2">
      <c r="B16" s="353">
        <v>9</v>
      </c>
      <c r="C16" s="354"/>
      <c r="D16" s="355"/>
      <c r="E16" s="350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2"/>
      <c r="Q16" s="350"/>
      <c r="R16" s="351"/>
      <c r="S16" s="351"/>
      <c r="T16" s="351"/>
      <c r="U16" s="351"/>
      <c r="V16" s="351"/>
      <c r="W16" s="351"/>
      <c r="X16" s="351"/>
      <c r="Y16" s="351"/>
      <c r="Z16" s="352"/>
      <c r="AA16" s="350"/>
      <c r="AB16" s="351"/>
      <c r="AC16" s="351"/>
      <c r="AD16" s="351"/>
      <c r="AE16" s="351"/>
      <c r="AF16" s="351"/>
      <c r="AG16" s="351"/>
      <c r="AH16" s="352"/>
    </row>
    <row r="17" spans="2:34" s="340" customFormat="1" ht="20.25" customHeight="1" thickBot="1" x14ac:dyDescent="0.25">
      <c r="B17" s="356">
        <v>10</v>
      </c>
      <c r="C17" s="357"/>
      <c r="D17" s="358"/>
      <c r="E17" s="359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1"/>
      <c r="Q17" s="359"/>
      <c r="R17" s="360"/>
      <c r="S17" s="360"/>
      <c r="T17" s="360"/>
      <c r="U17" s="360"/>
      <c r="V17" s="360"/>
      <c r="W17" s="360"/>
      <c r="X17" s="360"/>
      <c r="Y17" s="360"/>
      <c r="Z17" s="361"/>
      <c r="AA17" s="359"/>
      <c r="AB17" s="360"/>
      <c r="AC17" s="360"/>
      <c r="AD17" s="360"/>
      <c r="AE17" s="360"/>
      <c r="AF17" s="360"/>
      <c r="AG17" s="360"/>
      <c r="AH17" s="361"/>
    </row>
    <row r="18" spans="2:34" s="340" customFormat="1" ht="20.25" customHeight="1" x14ac:dyDescent="0.2">
      <c r="B18" s="362">
        <v>11</v>
      </c>
      <c r="C18" s="345"/>
      <c r="D18" s="346"/>
      <c r="E18" s="347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9"/>
      <c r="Q18" s="347"/>
      <c r="R18" s="348"/>
      <c r="S18" s="348"/>
      <c r="T18" s="348"/>
      <c r="U18" s="348"/>
      <c r="V18" s="348"/>
      <c r="W18" s="348"/>
      <c r="X18" s="348"/>
      <c r="Y18" s="348"/>
      <c r="Z18" s="349"/>
      <c r="AA18" s="350"/>
      <c r="AB18" s="351"/>
      <c r="AC18" s="351"/>
      <c r="AD18" s="351"/>
      <c r="AE18" s="351"/>
      <c r="AF18" s="351"/>
      <c r="AG18" s="351"/>
      <c r="AH18" s="352"/>
    </row>
    <row r="19" spans="2:34" s="340" customFormat="1" ht="20.25" customHeight="1" x14ac:dyDescent="0.2">
      <c r="B19" s="353">
        <v>12</v>
      </c>
      <c r="C19" s="354"/>
      <c r="D19" s="355"/>
      <c r="E19" s="350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2"/>
      <c r="Q19" s="350"/>
      <c r="R19" s="351"/>
      <c r="S19" s="351"/>
      <c r="T19" s="351"/>
      <c r="U19" s="351"/>
      <c r="V19" s="351"/>
      <c r="W19" s="351"/>
      <c r="X19" s="351"/>
      <c r="Y19" s="351"/>
      <c r="Z19" s="352"/>
      <c r="AA19" s="350"/>
      <c r="AB19" s="351"/>
      <c r="AC19" s="351"/>
      <c r="AD19" s="351"/>
      <c r="AE19" s="351"/>
      <c r="AF19" s="351"/>
      <c r="AG19" s="351"/>
      <c r="AH19" s="352"/>
    </row>
    <row r="20" spans="2:34" s="340" customFormat="1" ht="20.25" customHeight="1" x14ac:dyDescent="0.2">
      <c r="B20" s="353">
        <v>13</v>
      </c>
      <c r="C20" s="354"/>
      <c r="D20" s="355"/>
      <c r="E20" s="350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2"/>
      <c r="Q20" s="350"/>
      <c r="R20" s="351"/>
      <c r="S20" s="351"/>
      <c r="T20" s="351"/>
      <c r="U20" s="351"/>
      <c r="V20" s="351"/>
      <c r="W20" s="351"/>
      <c r="X20" s="351"/>
      <c r="Y20" s="351"/>
      <c r="Z20" s="352"/>
      <c r="AA20" s="350"/>
      <c r="AB20" s="351"/>
      <c r="AC20" s="351"/>
      <c r="AD20" s="351"/>
      <c r="AE20" s="351"/>
      <c r="AF20" s="351"/>
      <c r="AG20" s="351"/>
      <c r="AH20" s="352"/>
    </row>
    <row r="21" spans="2:34" s="340" customFormat="1" ht="20.25" customHeight="1" x14ac:dyDescent="0.2">
      <c r="B21" s="353">
        <v>14</v>
      </c>
      <c r="C21" s="354"/>
      <c r="D21" s="355"/>
      <c r="E21" s="350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2"/>
      <c r="Q21" s="350"/>
      <c r="R21" s="351"/>
      <c r="S21" s="351"/>
      <c r="T21" s="351"/>
      <c r="U21" s="351"/>
      <c r="V21" s="351"/>
      <c r="W21" s="351"/>
      <c r="X21" s="351"/>
      <c r="Y21" s="351"/>
      <c r="Z21" s="352"/>
      <c r="AA21" s="350"/>
      <c r="AB21" s="351"/>
      <c r="AC21" s="351"/>
      <c r="AD21" s="351"/>
      <c r="AE21" s="351"/>
      <c r="AF21" s="351"/>
      <c r="AG21" s="351"/>
      <c r="AH21" s="352"/>
    </row>
    <row r="22" spans="2:34" s="340" customFormat="1" ht="20.25" customHeight="1" thickBot="1" x14ac:dyDescent="0.25">
      <c r="B22" s="356">
        <v>15</v>
      </c>
      <c r="C22" s="357"/>
      <c r="D22" s="358"/>
      <c r="E22" s="359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1"/>
      <c r="Q22" s="359"/>
      <c r="R22" s="360"/>
      <c r="S22" s="360"/>
      <c r="T22" s="360"/>
      <c r="U22" s="360"/>
      <c r="V22" s="360"/>
      <c r="W22" s="360"/>
      <c r="X22" s="360"/>
      <c r="Y22" s="360"/>
      <c r="Z22" s="361"/>
      <c r="AA22" s="359"/>
      <c r="AB22" s="360"/>
      <c r="AC22" s="360"/>
      <c r="AD22" s="360"/>
      <c r="AE22" s="360"/>
      <c r="AF22" s="360"/>
      <c r="AG22" s="360"/>
      <c r="AH22" s="361"/>
    </row>
    <row r="23" spans="2:34" s="340" customFormat="1" ht="20.25" customHeight="1" x14ac:dyDescent="0.2">
      <c r="B23" s="362">
        <v>16</v>
      </c>
      <c r="C23" s="345"/>
      <c r="D23" s="346"/>
      <c r="E23" s="347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9"/>
      <c r="Q23" s="347"/>
      <c r="R23" s="348"/>
      <c r="S23" s="348"/>
      <c r="T23" s="348"/>
      <c r="U23" s="348"/>
      <c r="V23" s="348"/>
      <c r="W23" s="348"/>
      <c r="X23" s="348"/>
      <c r="Y23" s="348"/>
      <c r="Z23" s="349"/>
      <c r="AA23" s="350"/>
      <c r="AB23" s="351"/>
      <c r="AC23" s="351"/>
      <c r="AD23" s="351"/>
      <c r="AE23" s="351"/>
      <c r="AF23" s="351"/>
      <c r="AG23" s="351"/>
      <c r="AH23" s="352"/>
    </row>
    <row r="24" spans="2:34" s="340" customFormat="1" ht="20.25" customHeight="1" x14ac:dyDescent="0.2">
      <c r="B24" s="353">
        <v>17</v>
      </c>
      <c r="C24" s="354"/>
      <c r="D24" s="355"/>
      <c r="E24" s="350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2"/>
      <c r="Q24" s="350"/>
      <c r="R24" s="351"/>
      <c r="S24" s="351"/>
      <c r="T24" s="351"/>
      <c r="U24" s="351"/>
      <c r="V24" s="351"/>
      <c r="W24" s="351"/>
      <c r="X24" s="351"/>
      <c r="Y24" s="351"/>
      <c r="Z24" s="352"/>
      <c r="AA24" s="350"/>
      <c r="AB24" s="351"/>
      <c r="AC24" s="351"/>
      <c r="AD24" s="351"/>
      <c r="AE24" s="351"/>
      <c r="AF24" s="351"/>
      <c r="AG24" s="351"/>
      <c r="AH24" s="352"/>
    </row>
    <row r="25" spans="2:34" s="340" customFormat="1" ht="20.25" customHeight="1" x14ac:dyDescent="0.2">
      <c r="B25" s="353">
        <v>18</v>
      </c>
      <c r="C25" s="354"/>
      <c r="D25" s="355"/>
      <c r="E25" s="350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2"/>
      <c r="Q25" s="350"/>
      <c r="R25" s="351"/>
      <c r="S25" s="351"/>
      <c r="T25" s="351"/>
      <c r="U25" s="351"/>
      <c r="V25" s="351"/>
      <c r="W25" s="351"/>
      <c r="X25" s="351"/>
      <c r="Y25" s="351"/>
      <c r="Z25" s="352"/>
      <c r="AA25" s="350"/>
      <c r="AB25" s="351"/>
      <c r="AC25" s="351"/>
      <c r="AD25" s="351"/>
      <c r="AE25" s="351"/>
      <c r="AF25" s="351"/>
      <c r="AG25" s="351"/>
      <c r="AH25" s="352"/>
    </row>
    <row r="26" spans="2:34" s="340" customFormat="1" ht="20.25" customHeight="1" x14ac:dyDescent="0.2">
      <c r="B26" s="353">
        <v>19</v>
      </c>
      <c r="C26" s="354"/>
      <c r="D26" s="355"/>
      <c r="E26" s="350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2"/>
      <c r="Q26" s="350"/>
      <c r="R26" s="351"/>
      <c r="S26" s="351"/>
      <c r="T26" s="351"/>
      <c r="U26" s="351"/>
      <c r="V26" s="351"/>
      <c r="W26" s="351"/>
      <c r="X26" s="351"/>
      <c r="Y26" s="351"/>
      <c r="Z26" s="352"/>
      <c r="AA26" s="350"/>
      <c r="AB26" s="351"/>
      <c r="AC26" s="351"/>
      <c r="AD26" s="351"/>
      <c r="AE26" s="351"/>
      <c r="AF26" s="351"/>
      <c r="AG26" s="351"/>
      <c r="AH26" s="352"/>
    </row>
    <row r="27" spans="2:34" s="340" customFormat="1" ht="20.25" customHeight="1" thickBot="1" x14ac:dyDescent="0.25">
      <c r="B27" s="356">
        <v>20</v>
      </c>
      <c r="C27" s="357"/>
      <c r="D27" s="358"/>
      <c r="E27" s="359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1"/>
      <c r="Q27" s="359"/>
      <c r="R27" s="360"/>
      <c r="S27" s="360"/>
      <c r="T27" s="360"/>
      <c r="U27" s="360"/>
      <c r="V27" s="360"/>
      <c r="W27" s="360"/>
      <c r="X27" s="360"/>
      <c r="Y27" s="360"/>
      <c r="Z27" s="361"/>
      <c r="AA27" s="359"/>
      <c r="AB27" s="360"/>
      <c r="AC27" s="360"/>
      <c r="AD27" s="360"/>
      <c r="AE27" s="360"/>
      <c r="AF27" s="360"/>
      <c r="AG27" s="360"/>
      <c r="AH27" s="361"/>
    </row>
    <row r="28" spans="2:34" s="340" customFormat="1" ht="20.25" customHeight="1" x14ac:dyDescent="0.2">
      <c r="B28" s="362">
        <v>21</v>
      </c>
      <c r="C28" s="345"/>
      <c r="D28" s="346"/>
      <c r="E28" s="347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9"/>
      <c r="Q28" s="347"/>
      <c r="R28" s="348"/>
      <c r="S28" s="348"/>
      <c r="T28" s="348"/>
      <c r="U28" s="348"/>
      <c r="V28" s="348"/>
      <c r="W28" s="348"/>
      <c r="X28" s="348"/>
      <c r="Y28" s="348"/>
      <c r="Z28" s="349"/>
      <c r="AA28" s="350"/>
      <c r="AB28" s="351"/>
      <c r="AC28" s="351"/>
      <c r="AD28" s="351"/>
      <c r="AE28" s="351"/>
      <c r="AF28" s="351"/>
      <c r="AG28" s="351"/>
      <c r="AH28" s="352"/>
    </row>
    <row r="29" spans="2:34" s="340" customFormat="1" ht="20.25" customHeight="1" x14ac:dyDescent="0.2">
      <c r="B29" s="353">
        <v>22</v>
      </c>
      <c r="C29" s="354"/>
      <c r="D29" s="355"/>
      <c r="E29" s="350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2"/>
      <c r="Q29" s="350"/>
      <c r="R29" s="351"/>
      <c r="S29" s="351"/>
      <c r="T29" s="351"/>
      <c r="U29" s="351"/>
      <c r="V29" s="351"/>
      <c r="W29" s="351"/>
      <c r="X29" s="351"/>
      <c r="Y29" s="351"/>
      <c r="Z29" s="352"/>
      <c r="AA29" s="350"/>
      <c r="AB29" s="351"/>
      <c r="AC29" s="351"/>
      <c r="AD29" s="351"/>
      <c r="AE29" s="351"/>
      <c r="AF29" s="351"/>
      <c r="AG29" s="351"/>
      <c r="AH29" s="352"/>
    </row>
    <row r="30" spans="2:34" s="340" customFormat="1" ht="20.25" customHeight="1" x14ac:dyDescent="0.2">
      <c r="B30" s="353">
        <v>23</v>
      </c>
      <c r="C30" s="354"/>
      <c r="D30" s="355"/>
      <c r="E30" s="350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2"/>
      <c r="Q30" s="350"/>
      <c r="R30" s="351"/>
      <c r="S30" s="351"/>
      <c r="T30" s="351"/>
      <c r="U30" s="351"/>
      <c r="V30" s="351"/>
      <c r="W30" s="351"/>
      <c r="X30" s="351"/>
      <c r="Y30" s="351"/>
      <c r="Z30" s="352"/>
      <c r="AA30" s="350"/>
      <c r="AB30" s="351"/>
      <c r="AC30" s="351"/>
      <c r="AD30" s="351"/>
      <c r="AE30" s="351"/>
      <c r="AF30" s="351"/>
      <c r="AG30" s="351"/>
      <c r="AH30" s="352"/>
    </row>
    <row r="31" spans="2:34" s="340" customFormat="1" ht="20.25" customHeight="1" x14ac:dyDescent="0.2">
      <c r="B31" s="353">
        <v>24</v>
      </c>
      <c r="C31" s="354"/>
      <c r="D31" s="355"/>
      <c r="E31" s="350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2"/>
      <c r="Q31" s="350"/>
      <c r="R31" s="351"/>
      <c r="S31" s="351"/>
      <c r="T31" s="351"/>
      <c r="U31" s="351"/>
      <c r="V31" s="351"/>
      <c r="W31" s="351"/>
      <c r="X31" s="351"/>
      <c r="Y31" s="351"/>
      <c r="Z31" s="352"/>
      <c r="AA31" s="350"/>
      <c r="AB31" s="351"/>
      <c r="AC31" s="351"/>
      <c r="AD31" s="351"/>
      <c r="AE31" s="351"/>
      <c r="AF31" s="351"/>
      <c r="AG31" s="351"/>
      <c r="AH31" s="352"/>
    </row>
    <row r="32" spans="2:34" s="340" customFormat="1" ht="20.25" customHeight="1" thickBot="1" x14ac:dyDescent="0.25">
      <c r="B32" s="356">
        <v>25</v>
      </c>
      <c r="C32" s="357"/>
      <c r="D32" s="358"/>
      <c r="E32" s="359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1"/>
      <c r="Q32" s="359"/>
      <c r="R32" s="360"/>
      <c r="S32" s="360"/>
      <c r="T32" s="360"/>
      <c r="U32" s="360"/>
      <c r="V32" s="360"/>
      <c r="W32" s="360"/>
      <c r="X32" s="360"/>
      <c r="Y32" s="360"/>
      <c r="Z32" s="361"/>
      <c r="AA32" s="359"/>
      <c r="AB32" s="360"/>
      <c r="AC32" s="360"/>
      <c r="AD32" s="360"/>
      <c r="AE32" s="360"/>
      <c r="AF32" s="360"/>
      <c r="AG32" s="360"/>
      <c r="AH32" s="361"/>
    </row>
    <row r="33" spans="2:34" s="340" customFormat="1" ht="20.25" customHeight="1" x14ac:dyDescent="0.2">
      <c r="B33" s="362">
        <v>26</v>
      </c>
      <c r="C33" s="345"/>
      <c r="D33" s="346"/>
      <c r="E33" s="347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9"/>
      <c r="Q33" s="347"/>
      <c r="R33" s="348"/>
      <c r="S33" s="348"/>
      <c r="T33" s="348"/>
      <c r="U33" s="348"/>
      <c r="V33" s="348"/>
      <c r="W33" s="348"/>
      <c r="X33" s="348"/>
      <c r="Y33" s="348"/>
      <c r="Z33" s="349"/>
      <c r="AA33" s="350"/>
      <c r="AB33" s="351"/>
      <c r="AC33" s="351"/>
      <c r="AD33" s="351"/>
      <c r="AE33" s="351"/>
      <c r="AF33" s="351"/>
      <c r="AG33" s="351"/>
      <c r="AH33" s="352"/>
    </row>
    <row r="34" spans="2:34" s="340" customFormat="1" ht="20.25" customHeight="1" x14ac:dyDescent="0.2">
      <c r="B34" s="353">
        <v>27</v>
      </c>
      <c r="C34" s="354"/>
      <c r="D34" s="355"/>
      <c r="E34" s="350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2"/>
      <c r="Q34" s="350"/>
      <c r="R34" s="351"/>
      <c r="S34" s="351"/>
      <c r="T34" s="351"/>
      <c r="U34" s="351"/>
      <c r="V34" s="351"/>
      <c r="W34" s="351"/>
      <c r="X34" s="351"/>
      <c r="Y34" s="351"/>
      <c r="Z34" s="352"/>
      <c r="AA34" s="350"/>
      <c r="AB34" s="351"/>
      <c r="AC34" s="351"/>
      <c r="AD34" s="351"/>
      <c r="AE34" s="351"/>
      <c r="AF34" s="351"/>
      <c r="AG34" s="351"/>
      <c r="AH34" s="352"/>
    </row>
    <row r="35" spans="2:34" s="340" customFormat="1" ht="20.25" customHeight="1" x14ac:dyDescent="0.2">
      <c r="B35" s="353">
        <v>28</v>
      </c>
      <c r="C35" s="354"/>
      <c r="D35" s="355"/>
      <c r="E35" s="350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2"/>
      <c r="Q35" s="350"/>
      <c r="R35" s="351"/>
      <c r="S35" s="351"/>
      <c r="T35" s="351"/>
      <c r="U35" s="351"/>
      <c r="V35" s="351"/>
      <c r="W35" s="351"/>
      <c r="X35" s="351"/>
      <c r="Y35" s="351"/>
      <c r="Z35" s="352"/>
      <c r="AA35" s="350"/>
      <c r="AB35" s="351"/>
      <c r="AC35" s="351"/>
      <c r="AD35" s="351"/>
      <c r="AE35" s="351"/>
      <c r="AF35" s="351"/>
      <c r="AG35" s="351"/>
      <c r="AH35" s="352"/>
    </row>
    <row r="36" spans="2:34" s="340" customFormat="1" ht="20.25" customHeight="1" x14ac:dyDescent="0.2">
      <c r="B36" s="353">
        <v>29</v>
      </c>
      <c r="C36" s="354"/>
      <c r="D36" s="355"/>
      <c r="E36" s="350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2"/>
      <c r="Q36" s="350"/>
      <c r="R36" s="351"/>
      <c r="S36" s="351"/>
      <c r="T36" s="351"/>
      <c r="U36" s="351"/>
      <c r="V36" s="351"/>
      <c r="W36" s="351"/>
      <c r="X36" s="351"/>
      <c r="Y36" s="351"/>
      <c r="Z36" s="352"/>
      <c r="AA36" s="350"/>
      <c r="AB36" s="351"/>
      <c r="AC36" s="351"/>
      <c r="AD36" s="351"/>
      <c r="AE36" s="351"/>
      <c r="AF36" s="351"/>
      <c r="AG36" s="351"/>
      <c r="AH36" s="352"/>
    </row>
    <row r="37" spans="2:34" s="340" customFormat="1" ht="20.25" customHeight="1" thickBot="1" x14ac:dyDescent="0.25">
      <c r="B37" s="356">
        <v>30</v>
      </c>
      <c r="C37" s="357"/>
      <c r="D37" s="358"/>
      <c r="E37" s="359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1"/>
      <c r="Q37" s="359"/>
      <c r="R37" s="360"/>
      <c r="S37" s="360"/>
      <c r="T37" s="360"/>
      <c r="U37" s="360"/>
      <c r="V37" s="360"/>
      <c r="W37" s="360"/>
      <c r="X37" s="360"/>
      <c r="Y37" s="360"/>
      <c r="Z37" s="361"/>
      <c r="AA37" s="359"/>
      <c r="AB37" s="360"/>
      <c r="AC37" s="360"/>
      <c r="AD37" s="360"/>
      <c r="AE37" s="360"/>
      <c r="AF37" s="360"/>
      <c r="AG37" s="360"/>
      <c r="AH37" s="361"/>
    </row>
    <row r="38" spans="2:34" s="340" customFormat="1" ht="20.25" customHeight="1" x14ac:dyDescent="0.2">
      <c r="B38" s="362">
        <v>31</v>
      </c>
      <c r="C38" s="345"/>
      <c r="D38" s="346"/>
      <c r="E38" s="347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9"/>
      <c r="Q38" s="347"/>
      <c r="R38" s="348"/>
      <c r="S38" s="348"/>
      <c r="T38" s="348"/>
      <c r="U38" s="348"/>
      <c r="V38" s="348"/>
      <c r="W38" s="348"/>
      <c r="X38" s="348"/>
      <c r="Y38" s="348"/>
      <c r="Z38" s="349"/>
      <c r="AA38" s="350"/>
      <c r="AB38" s="351"/>
      <c r="AC38" s="351"/>
      <c r="AD38" s="351"/>
      <c r="AE38" s="351"/>
      <c r="AF38" s="351"/>
      <c r="AG38" s="351"/>
      <c r="AH38" s="352"/>
    </row>
    <row r="39" spans="2:34" s="340" customFormat="1" ht="20.25" customHeight="1" x14ac:dyDescent="0.2">
      <c r="B39" s="353">
        <v>32</v>
      </c>
      <c r="C39" s="354"/>
      <c r="D39" s="355"/>
      <c r="E39" s="350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2"/>
      <c r="Q39" s="350"/>
      <c r="R39" s="351"/>
      <c r="S39" s="351"/>
      <c r="T39" s="351"/>
      <c r="U39" s="351"/>
      <c r="V39" s="351"/>
      <c r="W39" s="351"/>
      <c r="X39" s="351"/>
      <c r="Y39" s="351"/>
      <c r="Z39" s="352"/>
      <c r="AA39" s="350"/>
      <c r="AB39" s="351"/>
      <c r="AC39" s="351"/>
      <c r="AD39" s="351"/>
      <c r="AE39" s="351"/>
      <c r="AF39" s="351"/>
      <c r="AG39" s="351"/>
      <c r="AH39" s="352"/>
    </row>
    <row r="40" spans="2:34" s="340" customFormat="1" ht="20.25" customHeight="1" x14ac:dyDescent="0.2">
      <c r="B40" s="353">
        <v>33</v>
      </c>
      <c r="C40" s="354"/>
      <c r="D40" s="355"/>
      <c r="E40" s="350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2"/>
      <c r="Q40" s="350"/>
      <c r="R40" s="351"/>
      <c r="S40" s="351"/>
      <c r="T40" s="351"/>
      <c r="U40" s="351"/>
      <c r="V40" s="351"/>
      <c r="W40" s="351"/>
      <c r="X40" s="351"/>
      <c r="Y40" s="351"/>
      <c r="Z40" s="352"/>
      <c r="AA40" s="350"/>
      <c r="AB40" s="351"/>
      <c r="AC40" s="351"/>
      <c r="AD40" s="351"/>
      <c r="AE40" s="351"/>
      <c r="AF40" s="351"/>
      <c r="AG40" s="351"/>
      <c r="AH40" s="352"/>
    </row>
    <row r="41" spans="2:34" s="340" customFormat="1" ht="20.25" customHeight="1" x14ac:dyDescent="0.2">
      <c r="B41" s="353">
        <v>34</v>
      </c>
      <c r="C41" s="354"/>
      <c r="D41" s="355"/>
      <c r="E41" s="350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2"/>
      <c r="Q41" s="350"/>
      <c r="R41" s="351"/>
      <c r="S41" s="351"/>
      <c r="T41" s="351"/>
      <c r="U41" s="351"/>
      <c r="V41" s="351"/>
      <c r="W41" s="351"/>
      <c r="X41" s="351"/>
      <c r="Y41" s="351"/>
      <c r="Z41" s="352"/>
      <c r="AA41" s="350"/>
      <c r="AB41" s="351"/>
      <c r="AC41" s="351"/>
      <c r="AD41" s="351"/>
      <c r="AE41" s="351"/>
      <c r="AF41" s="351"/>
      <c r="AG41" s="351"/>
      <c r="AH41" s="352"/>
    </row>
    <row r="42" spans="2:34" s="340" customFormat="1" ht="20.25" customHeight="1" thickBot="1" x14ac:dyDescent="0.25">
      <c r="B42" s="356">
        <v>35</v>
      </c>
      <c r="C42" s="357"/>
      <c r="D42" s="358"/>
      <c r="E42" s="359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1"/>
      <c r="Q42" s="359"/>
      <c r="R42" s="360"/>
      <c r="S42" s="360"/>
      <c r="T42" s="360"/>
      <c r="U42" s="360"/>
      <c r="V42" s="360"/>
      <c r="W42" s="360"/>
      <c r="X42" s="360"/>
      <c r="Y42" s="360"/>
      <c r="Z42" s="361"/>
      <c r="AA42" s="359"/>
      <c r="AB42" s="360"/>
      <c r="AC42" s="360"/>
      <c r="AD42" s="360"/>
      <c r="AE42" s="360"/>
      <c r="AF42" s="360"/>
      <c r="AG42" s="360"/>
      <c r="AH42" s="361"/>
    </row>
    <row r="43" spans="2:34" s="340" customFormat="1" ht="20.25" customHeight="1" x14ac:dyDescent="0.2">
      <c r="B43" s="362">
        <v>36</v>
      </c>
      <c r="C43" s="345"/>
      <c r="D43" s="346"/>
      <c r="E43" s="347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9"/>
      <c r="Q43" s="347"/>
      <c r="R43" s="348"/>
      <c r="S43" s="348"/>
      <c r="T43" s="348"/>
      <c r="U43" s="348"/>
      <c r="V43" s="348"/>
      <c r="W43" s="348"/>
      <c r="X43" s="348"/>
      <c r="Y43" s="348"/>
      <c r="Z43" s="349"/>
      <c r="AA43" s="350"/>
      <c r="AB43" s="351"/>
      <c r="AC43" s="351"/>
      <c r="AD43" s="351"/>
      <c r="AE43" s="351"/>
      <c r="AF43" s="351"/>
      <c r="AG43" s="351"/>
      <c r="AH43" s="352"/>
    </row>
    <row r="44" spans="2:34" s="340" customFormat="1" ht="20.25" customHeight="1" x14ac:dyDescent="0.2">
      <c r="B44" s="353">
        <v>37</v>
      </c>
      <c r="C44" s="354"/>
      <c r="D44" s="355"/>
      <c r="E44" s="350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2"/>
      <c r="Q44" s="350"/>
      <c r="R44" s="351"/>
      <c r="S44" s="351"/>
      <c r="T44" s="351"/>
      <c r="U44" s="351"/>
      <c r="V44" s="351"/>
      <c r="W44" s="351"/>
      <c r="X44" s="351"/>
      <c r="Y44" s="351"/>
      <c r="Z44" s="352"/>
      <c r="AA44" s="350"/>
      <c r="AB44" s="351"/>
      <c r="AC44" s="351"/>
      <c r="AD44" s="351"/>
      <c r="AE44" s="351"/>
      <c r="AF44" s="351"/>
      <c r="AG44" s="351"/>
      <c r="AH44" s="352"/>
    </row>
    <row r="45" spans="2:34" s="340" customFormat="1" ht="20.25" customHeight="1" x14ac:dyDescent="0.2">
      <c r="B45" s="353">
        <v>38</v>
      </c>
      <c r="C45" s="354"/>
      <c r="D45" s="355"/>
      <c r="E45" s="350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2"/>
      <c r="Q45" s="350"/>
      <c r="R45" s="351"/>
      <c r="S45" s="351"/>
      <c r="T45" s="351"/>
      <c r="U45" s="351"/>
      <c r="V45" s="351"/>
      <c r="W45" s="351"/>
      <c r="X45" s="351"/>
      <c r="Y45" s="351"/>
      <c r="Z45" s="352"/>
      <c r="AA45" s="350"/>
      <c r="AB45" s="351"/>
      <c r="AC45" s="351"/>
      <c r="AD45" s="351"/>
      <c r="AE45" s="351"/>
      <c r="AF45" s="351"/>
      <c r="AG45" s="351"/>
      <c r="AH45" s="352"/>
    </row>
    <row r="46" spans="2:34" s="340" customFormat="1" ht="20.25" customHeight="1" x14ac:dyDescent="0.2">
      <c r="B46" s="353">
        <v>39</v>
      </c>
      <c r="C46" s="354"/>
      <c r="D46" s="355"/>
      <c r="E46" s="350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2"/>
      <c r="Q46" s="350"/>
      <c r="R46" s="351"/>
      <c r="S46" s="351"/>
      <c r="T46" s="351"/>
      <c r="U46" s="351"/>
      <c r="V46" s="351"/>
      <c r="W46" s="351"/>
      <c r="X46" s="351"/>
      <c r="Y46" s="351"/>
      <c r="Z46" s="352"/>
      <c r="AA46" s="350"/>
      <c r="AB46" s="351"/>
      <c r="AC46" s="351"/>
      <c r="AD46" s="351"/>
      <c r="AE46" s="351"/>
      <c r="AF46" s="351"/>
      <c r="AG46" s="351"/>
      <c r="AH46" s="352"/>
    </row>
    <row r="47" spans="2:34" s="340" customFormat="1" ht="20.25" customHeight="1" thickBot="1" x14ac:dyDescent="0.25">
      <c r="B47" s="356">
        <v>40</v>
      </c>
      <c r="C47" s="357"/>
      <c r="D47" s="358"/>
      <c r="E47" s="359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1"/>
      <c r="Q47" s="359"/>
      <c r="R47" s="360"/>
      <c r="S47" s="360"/>
      <c r="T47" s="360"/>
      <c r="U47" s="360"/>
      <c r="V47" s="360"/>
      <c r="W47" s="360"/>
      <c r="X47" s="360"/>
      <c r="Y47" s="360"/>
      <c r="Z47" s="361"/>
      <c r="AA47" s="359"/>
      <c r="AB47" s="360"/>
      <c r="AC47" s="360"/>
      <c r="AD47" s="360"/>
      <c r="AE47" s="360"/>
      <c r="AF47" s="360"/>
      <c r="AG47" s="360"/>
      <c r="AH47" s="361"/>
    </row>
    <row r="48" spans="2:34" s="340" customFormat="1" ht="20.25" customHeight="1" x14ac:dyDescent="0.2">
      <c r="B48" s="362">
        <v>41</v>
      </c>
      <c r="C48" s="345"/>
      <c r="D48" s="346"/>
      <c r="E48" s="347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9"/>
      <c r="Q48" s="347"/>
      <c r="R48" s="348"/>
      <c r="S48" s="348"/>
      <c r="T48" s="348"/>
      <c r="U48" s="348"/>
      <c r="V48" s="348"/>
      <c r="W48" s="348"/>
      <c r="X48" s="348"/>
      <c r="Y48" s="348"/>
      <c r="Z48" s="349"/>
      <c r="AA48" s="350"/>
      <c r="AB48" s="351"/>
      <c r="AC48" s="351"/>
      <c r="AD48" s="351"/>
      <c r="AE48" s="351"/>
      <c r="AF48" s="351"/>
      <c r="AG48" s="351"/>
      <c r="AH48" s="352"/>
    </row>
    <row r="49" spans="2:34" s="340" customFormat="1" ht="20.25" customHeight="1" x14ac:dyDescent="0.2">
      <c r="B49" s="353">
        <v>42</v>
      </c>
      <c r="C49" s="354"/>
      <c r="D49" s="355"/>
      <c r="E49" s="350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2"/>
      <c r="Q49" s="350"/>
      <c r="R49" s="351"/>
      <c r="S49" s="351"/>
      <c r="T49" s="351"/>
      <c r="U49" s="351"/>
      <c r="V49" s="351"/>
      <c r="W49" s="351"/>
      <c r="X49" s="351"/>
      <c r="Y49" s="351"/>
      <c r="Z49" s="352"/>
      <c r="AA49" s="350"/>
      <c r="AB49" s="351"/>
      <c r="AC49" s="351"/>
      <c r="AD49" s="351"/>
      <c r="AE49" s="351"/>
      <c r="AF49" s="351"/>
      <c r="AG49" s="351"/>
      <c r="AH49" s="352"/>
    </row>
    <row r="50" spans="2:34" s="340" customFormat="1" ht="20.25" customHeight="1" x14ac:dyDescent="0.2">
      <c r="B50" s="353">
        <v>43</v>
      </c>
      <c r="C50" s="354"/>
      <c r="D50" s="355"/>
      <c r="E50" s="350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2"/>
      <c r="Q50" s="350"/>
      <c r="R50" s="351"/>
      <c r="S50" s="351"/>
      <c r="T50" s="351"/>
      <c r="U50" s="351"/>
      <c r="V50" s="351"/>
      <c r="W50" s="351"/>
      <c r="X50" s="351"/>
      <c r="Y50" s="351"/>
      <c r="Z50" s="352"/>
      <c r="AA50" s="350"/>
      <c r="AB50" s="351"/>
      <c r="AC50" s="351"/>
      <c r="AD50" s="351"/>
      <c r="AE50" s="351"/>
      <c r="AF50" s="351"/>
      <c r="AG50" s="351"/>
      <c r="AH50" s="352"/>
    </row>
    <row r="51" spans="2:34" s="340" customFormat="1" ht="20.25" customHeight="1" x14ac:dyDescent="0.2">
      <c r="B51" s="353">
        <v>44</v>
      </c>
      <c r="C51" s="354"/>
      <c r="D51" s="355"/>
      <c r="E51" s="350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2"/>
      <c r="Q51" s="350"/>
      <c r="R51" s="351"/>
      <c r="S51" s="351"/>
      <c r="T51" s="351"/>
      <c r="U51" s="351"/>
      <c r="V51" s="351"/>
      <c r="W51" s="351"/>
      <c r="X51" s="351"/>
      <c r="Y51" s="351"/>
      <c r="Z51" s="352"/>
      <c r="AA51" s="350"/>
      <c r="AB51" s="351"/>
      <c r="AC51" s="351"/>
      <c r="AD51" s="351"/>
      <c r="AE51" s="351"/>
      <c r="AF51" s="351"/>
      <c r="AG51" s="351"/>
      <c r="AH51" s="352"/>
    </row>
    <row r="52" spans="2:34" s="340" customFormat="1" ht="20.25" customHeight="1" thickBot="1" x14ac:dyDescent="0.25">
      <c r="B52" s="356">
        <v>45</v>
      </c>
      <c r="C52" s="357"/>
      <c r="D52" s="358"/>
      <c r="E52" s="359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1"/>
      <c r="Q52" s="359"/>
      <c r="R52" s="360"/>
      <c r="S52" s="360"/>
      <c r="T52" s="360"/>
      <c r="U52" s="360"/>
      <c r="V52" s="360"/>
      <c r="W52" s="360"/>
      <c r="X52" s="360"/>
      <c r="Y52" s="360"/>
      <c r="Z52" s="361"/>
      <c r="AA52" s="359"/>
      <c r="AB52" s="360"/>
      <c r="AC52" s="360"/>
      <c r="AD52" s="360"/>
      <c r="AE52" s="360"/>
      <c r="AF52" s="360"/>
      <c r="AG52" s="360"/>
      <c r="AH52" s="361"/>
    </row>
    <row r="53" spans="2:34" s="340" customFormat="1" ht="20.25" customHeight="1" x14ac:dyDescent="0.2">
      <c r="B53" s="362">
        <v>46</v>
      </c>
      <c r="C53" s="345"/>
      <c r="D53" s="346"/>
      <c r="E53" s="347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9"/>
      <c r="Q53" s="347"/>
      <c r="R53" s="348"/>
      <c r="S53" s="348"/>
      <c r="T53" s="348"/>
      <c r="U53" s="348"/>
      <c r="V53" s="348"/>
      <c r="W53" s="348"/>
      <c r="X53" s="348"/>
      <c r="Y53" s="348"/>
      <c r="Z53" s="349"/>
      <c r="AA53" s="350"/>
      <c r="AB53" s="351"/>
      <c r="AC53" s="351"/>
      <c r="AD53" s="351"/>
      <c r="AE53" s="351"/>
      <c r="AF53" s="351"/>
      <c r="AG53" s="351"/>
      <c r="AH53" s="352"/>
    </row>
    <row r="54" spans="2:34" s="340" customFormat="1" ht="20.25" customHeight="1" x14ac:dyDescent="0.2">
      <c r="B54" s="353">
        <v>47</v>
      </c>
      <c r="C54" s="354"/>
      <c r="D54" s="355"/>
      <c r="E54" s="350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2"/>
      <c r="Q54" s="350"/>
      <c r="R54" s="351"/>
      <c r="S54" s="351"/>
      <c r="T54" s="351"/>
      <c r="U54" s="351"/>
      <c r="V54" s="351"/>
      <c r="W54" s="351"/>
      <c r="X54" s="351"/>
      <c r="Y54" s="351"/>
      <c r="Z54" s="352"/>
      <c r="AA54" s="350"/>
      <c r="AB54" s="351"/>
      <c r="AC54" s="351"/>
      <c r="AD54" s="351"/>
      <c r="AE54" s="351"/>
      <c r="AF54" s="351"/>
      <c r="AG54" s="351"/>
      <c r="AH54" s="352"/>
    </row>
    <row r="55" spans="2:34" s="340" customFormat="1" ht="20.25" customHeight="1" x14ac:dyDescent="0.2">
      <c r="B55" s="353">
        <v>48</v>
      </c>
      <c r="C55" s="354"/>
      <c r="D55" s="355"/>
      <c r="E55" s="350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2"/>
      <c r="Q55" s="350"/>
      <c r="R55" s="351"/>
      <c r="S55" s="351"/>
      <c r="T55" s="351"/>
      <c r="U55" s="351"/>
      <c r="V55" s="351"/>
      <c r="W55" s="351"/>
      <c r="X55" s="351"/>
      <c r="Y55" s="351"/>
      <c r="Z55" s="352"/>
      <c r="AA55" s="350"/>
      <c r="AB55" s="351"/>
      <c r="AC55" s="351"/>
      <c r="AD55" s="351"/>
      <c r="AE55" s="351"/>
      <c r="AF55" s="351"/>
      <c r="AG55" s="351"/>
      <c r="AH55" s="352"/>
    </row>
    <row r="56" spans="2:34" s="340" customFormat="1" ht="20.25" customHeight="1" x14ac:dyDescent="0.2">
      <c r="B56" s="353">
        <v>49</v>
      </c>
      <c r="C56" s="354"/>
      <c r="D56" s="355"/>
      <c r="E56" s="350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2"/>
      <c r="Q56" s="350"/>
      <c r="R56" s="351"/>
      <c r="S56" s="351"/>
      <c r="T56" s="351"/>
      <c r="U56" s="351"/>
      <c r="V56" s="351"/>
      <c r="W56" s="351"/>
      <c r="X56" s="351"/>
      <c r="Y56" s="351"/>
      <c r="Z56" s="352"/>
      <c r="AA56" s="350"/>
      <c r="AB56" s="351"/>
      <c r="AC56" s="351"/>
      <c r="AD56" s="351"/>
      <c r="AE56" s="351"/>
      <c r="AF56" s="351"/>
      <c r="AG56" s="351"/>
      <c r="AH56" s="352"/>
    </row>
    <row r="57" spans="2:34" s="340" customFormat="1" ht="20.25" customHeight="1" thickBot="1" x14ac:dyDescent="0.25">
      <c r="B57" s="356">
        <v>50</v>
      </c>
      <c r="C57" s="357"/>
      <c r="D57" s="358"/>
      <c r="E57" s="359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1"/>
      <c r="Q57" s="359"/>
      <c r="R57" s="360"/>
      <c r="S57" s="360"/>
      <c r="T57" s="360"/>
      <c r="U57" s="360"/>
      <c r="V57" s="360"/>
      <c r="W57" s="360"/>
      <c r="X57" s="360"/>
      <c r="Y57" s="360"/>
      <c r="Z57" s="361"/>
      <c r="AA57" s="359"/>
      <c r="AB57" s="360"/>
      <c r="AC57" s="360"/>
      <c r="AD57" s="360"/>
      <c r="AE57" s="360"/>
      <c r="AF57" s="360"/>
      <c r="AG57" s="360"/>
      <c r="AH57" s="361"/>
    </row>
    <row r="58" spans="2:34" s="340" customFormat="1" ht="20.25" customHeight="1" x14ac:dyDescent="0.2">
      <c r="B58" s="362">
        <v>51</v>
      </c>
      <c r="C58" s="345"/>
      <c r="D58" s="346"/>
      <c r="E58" s="347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9"/>
      <c r="Q58" s="347"/>
      <c r="R58" s="348"/>
      <c r="S58" s="348"/>
      <c r="T58" s="348"/>
      <c r="U58" s="348"/>
      <c r="V58" s="348"/>
      <c r="W58" s="348"/>
      <c r="X58" s="348"/>
      <c r="Y58" s="348"/>
      <c r="Z58" s="349"/>
      <c r="AA58" s="350"/>
      <c r="AB58" s="351"/>
      <c r="AC58" s="351"/>
      <c r="AD58" s="351"/>
      <c r="AE58" s="351"/>
      <c r="AF58" s="351"/>
      <c r="AG58" s="351"/>
      <c r="AH58" s="352"/>
    </row>
    <row r="59" spans="2:34" s="340" customFormat="1" ht="20.25" customHeight="1" x14ac:dyDescent="0.2">
      <c r="B59" s="353">
        <v>52</v>
      </c>
      <c r="C59" s="354"/>
      <c r="D59" s="355"/>
      <c r="E59" s="350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2"/>
      <c r="Q59" s="350"/>
      <c r="R59" s="351"/>
      <c r="S59" s="351"/>
      <c r="T59" s="351"/>
      <c r="U59" s="351"/>
      <c r="V59" s="351"/>
      <c r="W59" s="351"/>
      <c r="X59" s="351"/>
      <c r="Y59" s="351"/>
      <c r="Z59" s="352"/>
      <c r="AA59" s="350"/>
      <c r="AB59" s="351"/>
      <c r="AC59" s="351"/>
      <c r="AD59" s="351"/>
      <c r="AE59" s="351"/>
      <c r="AF59" s="351"/>
      <c r="AG59" s="351"/>
      <c r="AH59" s="352"/>
    </row>
    <row r="60" spans="2:34" s="340" customFormat="1" ht="20.25" customHeight="1" x14ac:dyDescent="0.2">
      <c r="B60" s="353">
        <v>53</v>
      </c>
      <c r="C60" s="354"/>
      <c r="D60" s="355"/>
      <c r="E60" s="350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2"/>
      <c r="Q60" s="350"/>
      <c r="R60" s="351"/>
      <c r="S60" s="351"/>
      <c r="T60" s="351"/>
      <c r="U60" s="351"/>
      <c r="V60" s="351"/>
      <c r="W60" s="351"/>
      <c r="X60" s="351"/>
      <c r="Y60" s="351"/>
      <c r="Z60" s="352"/>
      <c r="AA60" s="350"/>
      <c r="AB60" s="351"/>
      <c r="AC60" s="351"/>
      <c r="AD60" s="351"/>
      <c r="AE60" s="351"/>
      <c r="AF60" s="351"/>
      <c r="AG60" s="351"/>
      <c r="AH60" s="352"/>
    </row>
    <row r="61" spans="2:34" s="340" customFormat="1" ht="20.25" customHeight="1" x14ac:dyDescent="0.2">
      <c r="B61" s="353">
        <v>54</v>
      </c>
      <c r="C61" s="354"/>
      <c r="D61" s="355"/>
      <c r="E61" s="350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2"/>
      <c r="Q61" s="350"/>
      <c r="R61" s="351"/>
      <c r="S61" s="351"/>
      <c r="T61" s="351"/>
      <c r="U61" s="351"/>
      <c r="V61" s="351"/>
      <c r="W61" s="351"/>
      <c r="X61" s="351"/>
      <c r="Y61" s="351"/>
      <c r="Z61" s="352"/>
      <c r="AA61" s="350"/>
      <c r="AB61" s="351"/>
      <c r="AC61" s="351"/>
      <c r="AD61" s="351"/>
      <c r="AE61" s="351"/>
      <c r="AF61" s="351"/>
      <c r="AG61" s="351"/>
      <c r="AH61" s="352"/>
    </row>
    <row r="62" spans="2:34" s="340" customFormat="1" ht="20.25" customHeight="1" thickBot="1" x14ac:dyDescent="0.25">
      <c r="B62" s="356">
        <v>55</v>
      </c>
      <c r="C62" s="357"/>
      <c r="D62" s="358"/>
      <c r="E62" s="359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1"/>
      <c r="Q62" s="359"/>
      <c r="R62" s="360"/>
      <c r="S62" s="360"/>
      <c r="T62" s="360"/>
      <c r="U62" s="360"/>
      <c r="V62" s="360"/>
      <c r="W62" s="360"/>
      <c r="X62" s="360"/>
      <c r="Y62" s="360"/>
      <c r="Z62" s="361"/>
      <c r="AA62" s="359"/>
      <c r="AB62" s="360"/>
      <c r="AC62" s="360"/>
      <c r="AD62" s="360"/>
      <c r="AE62" s="360"/>
      <c r="AF62" s="360"/>
      <c r="AG62" s="360"/>
      <c r="AH62" s="361"/>
    </row>
    <row r="63" spans="2:34" s="340" customFormat="1" ht="20.25" customHeight="1" x14ac:dyDescent="0.2">
      <c r="B63" s="362">
        <v>56</v>
      </c>
      <c r="C63" s="345"/>
      <c r="D63" s="346"/>
      <c r="E63" s="347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9"/>
      <c r="Q63" s="347"/>
      <c r="R63" s="348"/>
      <c r="S63" s="348"/>
      <c r="T63" s="348"/>
      <c r="U63" s="348"/>
      <c r="V63" s="348"/>
      <c r="W63" s="348"/>
      <c r="X63" s="348"/>
      <c r="Y63" s="348"/>
      <c r="Z63" s="349"/>
      <c r="AA63" s="350"/>
      <c r="AB63" s="351"/>
      <c r="AC63" s="351"/>
      <c r="AD63" s="351"/>
      <c r="AE63" s="351"/>
      <c r="AF63" s="351"/>
      <c r="AG63" s="351"/>
      <c r="AH63" s="352"/>
    </row>
    <row r="64" spans="2:34" s="340" customFormat="1" ht="20.25" customHeight="1" x14ac:dyDescent="0.2">
      <c r="B64" s="353">
        <v>57</v>
      </c>
      <c r="C64" s="354"/>
      <c r="D64" s="355"/>
      <c r="E64" s="350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2"/>
      <c r="Q64" s="350"/>
      <c r="R64" s="351"/>
      <c r="S64" s="351"/>
      <c r="T64" s="351"/>
      <c r="U64" s="351"/>
      <c r="V64" s="351"/>
      <c r="W64" s="351"/>
      <c r="X64" s="351"/>
      <c r="Y64" s="351"/>
      <c r="Z64" s="352"/>
      <c r="AA64" s="350"/>
      <c r="AB64" s="351"/>
      <c r="AC64" s="351"/>
      <c r="AD64" s="351"/>
      <c r="AE64" s="351"/>
      <c r="AF64" s="351"/>
      <c r="AG64" s="351"/>
      <c r="AH64" s="352"/>
    </row>
    <row r="65" spans="2:34" s="340" customFormat="1" ht="20.25" customHeight="1" x14ac:dyDescent="0.2">
      <c r="B65" s="353">
        <v>58</v>
      </c>
      <c r="C65" s="354"/>
      <c r="D65" s="355"/>
      <c r="E65" s="350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2"/>
      <c r="Q65" s="350"/>
      <c r="R65" s="351"/>
      <c r="S65" s="351"/>
      <c r="T65" s="351"/>
      <c r="U65" s="351"/>
      <c r="V65" s="351"/>
      <c r="W65" s="351"/>
      <c r="X65" s="351"/>
      <c r="Y65" s="351"/>
      <c r="Z65" s="352"/>
      <c r="AA65" s="350"/>
      <c r="AB65" s="351"/>
      <c r="AC65" s="351"/>
      <c r="AD65" s="351"/>
      <c r="AE65" s="351"/>
      <c r="AF65" s="351"/>
      <c r="AG65" s="351"/>
      <c r="AH65" s="352"/>
    </row>
    <row r="66" spans="2:34" s="340" customFormat="1" ht="20.25" customHeight="1" x14ac:dyDescent="0.2">
      <c r="B66" s="353">
        <v>59</v>
      </c>
      <c r="C66" s="354"/>
      <c r="D66" s="355"/>
      <c r="E66" s="350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2"/>
      <c r="Q66" s="350"/>
      <c r="R66" s="351"/>
      <c r="S66" s="351"/>
      <c r="T66" s="351"/>
      <c r="U66" s="351"/>
      <c r="V66" s="351"/>
      <c r="W66" s="351"/>
      <c r="X66" s="351"/>
      <c r="Y66" s="351"/>
      <c r="Z66" s="352"/>
      <c r="AA66" s="350"/>
      <c r="AB66" s="351"/>
      <c r="AC66" s="351"/>
      <c r="AD66" s="351"/>
      <c r="AE66" s="351"/>
      <c r="AF66" s="351"/>
      <c r="AG66" s="351"/>
      <c r="AH66" s="352"/>
    </row>
    <row r="67" spans="2:34" s="340" customFormat="1" ht="20.25" customHeight="1" thickBot="1" x14ac:dyDescent="0.25">
      <c r="B67" s="356">
        <v>60</v>
      </c>
      <c r="C67" s="357"/>
      <c r="D67" s="358"/>
      <c r="E67" s="359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1"/>
      <c r="Q67" s="359"/>
      <c r="R67" s="360"/>
      <c r="S67" s="360"/>
      <c r="T67" s="360"/>
      <c r="U67" s="360"/>
      <c r="V67" s="360"/>
      <c r="W67" s="360"/>
      <c r="X67" s="360"/>
      <c r="Y67" s="360"/>
      <c r="Z67" s="361"/>
      <c r="AA67" s="359"/>
      <c r="AB67" s="360"/>
      <c r="AC67" s="360"/>
      <c r="AD67" s="360"/>
      <c r="AE67" s="360"/>
      <c r="AF67" s="360"/>
      <c r="AG67" s="360"/>
      <c r="AH67" s="361"/>
    </row>
  </sheetData>
  <sheetProtection password="CF73" sheet="1" objects="1" scenarios="1"/>
  <mergeCells count="23">
    <mergeCell ref="O6:P6"/>
    <mergeCell ref="B2:AH2"/>
    <mergeCell ref="B1:AH1"/>
    <mergeCell ref="B3:G3"/>
    <mergeCell ref="E5:P5"/>
    <mergeCell ref="Q5:Z5"/>
    <mergeCell ref="B4:AH4"/>
    <mergeCell ref="O3:AH3"/>
    <mergeCell ref="AA5:AH5"/>
    <mergeCell ref="E6:F6"/>
    <mergeCell ref="G6:H6"/>
    <mergeCell ref="I6:J6"/>
    <mergeCell ref="K6:L6"/>
    <mergeCell ref="M6:N6"/>
    <mergeCell ref="AC6:AD6"/>
    <mergeCell ref="AE6:AF6"/>
    <mergeCell ref="AG6:AH6"/>
    <mergeCell ref="Q6:R6"/>
    <mergeCell ref="S6:T6"/>
    <mergeCell ref="U6:V6"/>
    <mergeCell ref="W6:X6"/>
    <mergeCell ref="Y6:Z6"/>
    <mergeCell ref="AA6:AB6"/>
  </mergeCells>
  <pageMargins left="0.72" right="0.2" top="0.5" bottom="0.4" header="0.5" footer="0.3"/>
  <pageSetup pageOrder="overThenDown" orientation="landscape" r:id="rId1"/>
  <headerFooter alignWithMargins="0">
    <oddFooter xml:space="preserve">&amp;L&amp;C&amp;R&amp;"TH SarabunPSK"&amp;12  </oddFooter>
  </headerFooter>
  <rowBreaks count="3" manualBreakCount="3">
    <brk id="27" max="16383" man="1"/>
    <brk id="47" max="16383" man="1"/>
    <brk id="68" max="16383" man="1"/>
  </rowBreaks>
  <colBreaks count="2" manualBreakCount="2">
    <brk id="16" max="1048575" man="1"/>
    <brk id="3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67"/>
  <sheetViews>
    <sheetView showGridLines="0" showZeros="0" zoomScale="85" zoomScaleNormal="85" zoomScaleSheetLayoutView="115" workbookViewId="0">
      <selection activeCell="AU10" sqref="AU10"/>
    </sheetView>
  </sheetViews>
  <sheetFormatPr defaultRowHeight="23.25" x14ac:dyDescent="0.55000000000000004"/>
  <cols>
    <col min="1" max="1" width="5.7109375" style="524" customWidth="1"/>
    <col min="2" max="2" width="27.42578125" style="524" customWidth="1"/>
    <col min="3" max="3" width="9.42578125" style="525" customWidth="1"/>
    <col min="4" max="4" width="7" style="524" customWidth="1"/>
    <col min="5" max="5" width="7" style="526" customWidth="1"/>
    <col min="6" max="6" width="7" style="524" customWidth="1"/>
    <col min="7" max="7" width="7" style="526" customWidth="1"/>
    <col min="8" max="8" width="7" style="524" customWidth="1"/>
    <col min="9" max="9" width="7" style="526" customWidth="1"/>
    <col min="10" max="10" width="7" style="524" customWidth="1"/>
    <col min="11" max="11" width="7" style="526" customWidth="1"/>
    <col min="12" max="12" width="7" style="524" customWidth="1"/>
    <col min="13" max="13" width="7" style="526" customWidth="1"/>
    <col min="14" max="16" width="7" style="527" customWidth="1"/>
    <col min="17" max="17" width="8.42578125" style="527" customWidth="1"/>
    <col min="18" max="18" width="6.7109375" style="524" customWidth="1"/>
    <col min="19" max="19" width="30.5703125" style="524" customWidth="1"/>
    <col min="20" max="20" width="7.7109375" style="524" customWidth="1"/>
    <col min="21" max="21" width="7.7109375" style="526" customWidth="1"/>
    <col min="22" max="22" width="7.7109375" style="524" customWidth="1"/>
    <col min="23" max="23" width="7.7109375" style="526" customWidth="1"/>
    <col min="24" max="24" width="7.7109375" style="524" customWidth="1"/>
    <col min="25" max="25" width="7.7109375" style="526" customWidth="1"/>
    <col min="26" max="26" width="7.7109375" style="524" customWidth="1"/>
    <col min="27" max="27" width="7.7109375" style="526" customWidth="1"/>
    <col min="28" max="28" width="7.7109375" style="524" customWidth="1"/>
    <col min="29" max="30" width="7.7109375" style="527" customWidth="1"/>
    <col min="31" max="31" width="20" style="527" customWidth="1"/>
    <col min="32" max="32" width="7.28515625" style="524" customWidth="1"/>
    <col min="33" max="33" width="32.42578125" style="524" customWidth="1"/>
    <col min="34" max="34" width="7.85546875" style="524" customWidth="1"/>
    <col min="35" max="35" width="7.85546875" style="526" customWidth="1"/>
    <col min="36" max="36" width="7.85546875" style="524" customWidth="1"/>
    <col min="37" max="37" width="7.85546875" style="526" customWidth="1"/>
    <col min="38" max="38" width="7.85546875" style="527" customWidth="1"/>
    <col min="39" max="42" width="7.85546875" style="526" customWidth="1"/>
    <col min="43" max="43" width="9.28515625" style="527" customWidth="1"/>
    <col min="44" max="44" width="21.7109375" style="527" customWidth="1"/>
    <col min="45" max="45" width="1.42578125" style="528" customWidth="1"/>
    <col min="46" max="263" width="8.85546875" style="528"/>
    <col min="264" max="265" width="6.42578125" style="528" customWidth="1"/>
    <col min="266" max="266" width="16.28515625" style="528" customWidth="1"/>
    <col min="267" max="267" width="2.7109375" style="528" customWidth="1"/>
    <col min="268" max="286" width="6.85546875" style="528" customWidth="1"/>
    <col min="287" max="287" width="4.140625" style="528" customWidth="1"/>
    <col min="288" max="288" width="2.7109375" style="528" customWidth="1"/>
    <col min="289" max="289" width="4.140625" style="528" customWidth="1"/>
    <col min="290" max="290" width="0.42578125" style="528" customWidth="1"/>
    <col min="291" max="291" width="2.28515625" style="528" customWidth="1"/>
    <col min="292" max="298" width="6.85546875" style="528" customWidth="1"/>
    <col min="299" max="299" width="0.42578125" style="528" customWidth="1"/>
    <col min="300" max="519" width="8.85546875" style="528"/>
    <col min="520" max="521" width="6.42578125" style="528" customWidth="1"/>
    <col min="522" max="522" width="16.28515625" style="528" customWidth="1"/>
    <col min="523" max="523" width="2.7109375" style="528" customWidth="1"/>
    <col min="524" max="542" width="6.85546875" style="528" customWidth="1"/>
    <col min="543" max="543" width="4.140625" style="528" customWidth="1"/>
    <col min="544" max="544" width="2.7109375" style="528" customWidth="1"/>
    <col min="545" max="545" width="4.140625" style="528" customWidth="1"/>
    <col min="546" max="546" width="0.42578125" style="528" customWidth="1"/>
    <col min="547" max="547" width="2.28515625" style="528" customWidth="1"/>
    <col min="548" max="554" width="6.85546875" style="528" customWidth="1"/>
    <col min="555" max="555" width="0.42578125" style="528" customWidth="1"/>
    <col min="556" max="775" width="8.85546875" style="528"/>
    <col min="776" max="777" width="6.42578125" style="528" customWidth="1"/>
    <col min="778" max="778" width="16.28515625" style="528" customWidth="1"/>
    <col min="779" max="779" width="2.7109375" style="528" customWidth="1"/>
    <col min="780" max="798" width="6.85546875" style="528" customWidth="1"/>
    <col min="799" max="799" width="4.140625" style="528" customWidth="1"/>
    <col min="800" max="800" width="2.7109375" style="528" customWidth="1"/>
    <col min="801" max="801" width="4.140625" style="528" customWidth="1"/>
    <col min="802" max="802" width="0.42578125" style="528" customWidth="1"/>
    <col min="803" max="803" width="2.28515625" style="528" customWidth="1"/>
    <col min="804" max="810" width="6.85546875" style="528" customWidth="1"/>
    <col min="811" max="811" width="0.42578125" style="528" customWidth="1"/>
    <col min="812" max="1031" width="8.85546875" style="528"/>
    <col min="1032" max="1033" width="6.42578125" style="528" customWidth="1"/>
    <col min="1034" max="1034" width="16.28515625" style="528" customWidth="1"/>
    <col min="1035" max="1035" width="2.7109375" style="528" customWidth="1"/>
    <col min="1036" max="1054" width="6.85546875" style="528" customWidth="1"/>
    <col min="1055" max="1055" width="4.140625" style="528" customWidth="1"/>
    <col min="1056" max="1056" width="2.7109375" style="528" customWidth="1"/>
    <col min="1057" max="1057" width="4.140625" style="528" customWidth="1"/>
    <col min="1058" max="1058" width="0.42578125" style="528" customWidth="1"/>
    <col min="1059" max="1059" width="2.28515625" style="528" customWidth="1"/>
    <col min="1060" max="1066" width="6.85546875" style="528" customWidth="1"/>
    <col min="1067" max="1067" width="0.42578125" style="528" customWidth="1"/>
    <col min="1068" max="1287" width="8.85546875" style="528"/>
    <col min="1288" max="1289" width="6.42578125" style="528" customWidth="1"/>
    <col min="1290" max="1290" width="16.28515625" style="528" customWidth="1"/>
    <col min="1291" max="1291" width="2.7109375" style="528" customWidth="1"/>
    <col min="1292" max="1310" width="6.85546875" style="528" customWidth="1"/>
    <col min="1311" max="1311" width="4.140625" style="528" customWidth="1"/>
    <col min="1312" max="1312" width="2.7109375" style="528" customWidth="1"/>
    <col min="1313" max="1313" width="4.140625" style="528" customWidth="1"/>
    <col min="1314" max="1314" width="0.42578125" style="528" customWidth="1"/>
    <col min="1315" max="1315" width="2.28515625" style="528" customWidth="1"/>
    <col min="1316" max="1322" width="6.85546875" style="528" customWidth="1"/>
    <col min="1323" max="1323" width="0.42578125" style="528" customWidth="1"/>
    <col min="1324" max="1543" width="8.85546875" style="528"/>
    <col min="1544" max="1545" width="6.42578125" style="528" customWidth="1"/>
    <col min="1546" max="1546" width="16.28515625" style="528" customWidth="1"/>
    <col min="1547" max="1547" width="2.7109375" style="528" customWidth="1"/>
    <col min="1548" max="1566" width="6.85546875" style="528" customWidth="1"/>
    <col min="1567" max="1567" width="4.140625" style="528" customWidth="1"/>
    <col min="1568" max="1568" width="2.7109375" style="528" customWidth="1"/>
    <col min="1569" max="1569" width="4.140625" style="528" customWidth="1"/>
    <col min="1570" max="1570" width="0.42578125" style="528" customWidth="1"/>
    <col min="1571" max="1571" width="2.28515625" style="528" customWidth="1"/>
    <col min="1572" max="1578" width="6.85546875" style="528" customWidth="1"/>
    <col min="1579" max="1579" width="0.42578125" style="528" customWidth="1"/>
    <col min="1580" max="1799" width="8.85546875" style="528"/>
    <col min="1800" max="1801" width="6.42578125" style="528" customWidth="1"/>
    <col min="1802" max="1802" width="16.28515625" style="528" customWidth="1"/>
    <col min="1803" max="1803" width="2.7109375" style="528" customWidth="1"/>
    <col min="1804" max="1822" width="6.85546875" style="528" customWidth="1"/>
    <col min="1823" max="1823" width="4.140625" style="528" customWidth="1"/>
    <col min="1824" max="1824" width="2.7109375" style="528" customWidth="1"/>
    <col min="1825" max="1825" width="4.140625" style="528" customWidth="1"/>
    <col min="1826" max="1826" width="0.42578125" style="528" customWidth="1"/>
    <col min="1827" max="1827" width="2.28515625" style="528" customWidth="1"/>
    <col min="1828" max="1834" width="6.85546875" style="528" customWidth="1"/>
    <col min="1835" max="1835" width="0.42578125" style="528" customWidth="1"/>
    <col min="1836" max="2055" width="8.85546875" style="528"/>
    <col min="2056" max="2057" width="6.42578125" style="528" customWidth="1"/>
    <col min="2058" max="2058" width="16.28515625" style="528" customWidth="1"/>
    <col min="2059" max="2059" width="2.7109375" style="528" customWidth="1"/>
    <col min="2060" max="2078" width="6.85546875" style="528" customWidth="1"/>
    <col min="2079" max="2079" width="4.140625" style="528" customWidth="1"/>
    <col min="2080" max="2080" width="2.7109375" style="528" customWidth="1"/>
    <col min="2081" max="2081" width="4.140625" style="528" customWidth="1"/>
    <col min="2082" max="2082" width="0.42578125" style="528" customWidth="1"/>
    <col min="2083" max="2083" width="2.28515625" style="528" customWidth="1"/>
    <col min="2084" max="2090" width="6.85546875" style="528" customWidth="1"/>
    <col min="2091" max="2091" width="0.42578125" style="528" customWidth="1"/>
    <col min="2092" max="2311" width="8.85546875" style="528"/>
    <col min="2312" max="2313" width="6.42578125" style="528" customWidth="1"/>
    <col min="2314" max="2314" width="16.28515625" style="528" customWidth="1"/>
    <col min="2315" max="2315" width="2.7109375" style="528" customWidth="1"/>
    <col min="2316" max="2334" width="6.85546875" style="528" customWidth="1"/>
    <col min="2335" max="2335" width="4.140625" style="528" customWidth="1"/>
    <col min="2336" max="2336" width="2.7109375" style="528" customWidth="1"/>
    <col min="2337" max="2337" width="4.140625" style="528" customWidth="1"/>
    <col min="2338" max="2338" width="0.42578125" style="528" customWidth="1"/>
    <col min="2339" max="2339" width="2.28515625" style="528" customWidth="1"/>
    <col min="2340" max="2346" width="6.85546875" style="528" customWidth="1"/>
    <col min="2347" max="2347" width="0.42578125" style="528" customWidth="1"/>
    <col min="2348" max="2567" width="8.85546875" style="528"/>
    <col min="2568" max="2569" width="6.42578125" style="528" customWidth="1"/>
    <col min="2570" max="2570" width="16.28515625" style="528" customWidth="1"/>
    <col min="2571" max="2571" width="2.7109375" style="528" customWidth="1"/>
    <col min="2572" max="2590" width="6.85546875" style="528" customWidth="1"/>
    <col min="2591" max="2591" width="4.140625" style="528" customWidth="1"/>
    <col min="2592" max="2592" width="2.7109375" style="528" customWidth="1"/>
    <col min="2593" max="2593" width="4.140625" style="528" customWidth="1"/>
    <col min="2594" max="2594" width="0.42578125" style="528" customWidth="1"/>
    <col min="2595" max="2595" width="2.28515625" style="528" customWidth="1"/>
    <col min="2596" max="2602" width="6.85546875" style="528" customWidth="1"/>
    <col min="2603" max="2603" width="0.42578125" style="528" customWidth="1"/>
    <col min="2604" max="2823" width="8.85546875" style="528"/>
    <col min="2824" max="2825" width="6.42578125" style="528" customWidth="1"/>
    <col min="2826" max="2826" width="16.28515625" style="528" customWidth="1"/>
    <col min="2827" max="2827" width="2.7109375" style="528" customWidth="1"/>
    <col min="2828" max="2846" width="6.85546875" style="528" customWidth="1"/>
    <col min="2847" max="2847" width="4.140625" style="528" customWidth="1"/>
    <col min="2848" max="2848" width="2.7109375" style="528" customWidth="1"/>
    <col min="2849" max="2849" width="4.140625" style="528" customWidth="1"/>
    <col min="2850" max="2850" width="0.42578125" style="528" customWidth="1"/>
    <col min="2851" max="2851" width="2.28515625" style="528" customWidth="1"/>
    <col min="2852" max="2858" width="6.85546875" style="528" customWidth="1"/>
    <col min="2859" max="2859" width="0.42578125" style="528" customWidth="1"/>
    <col min="2860" max="3079" width="8.85546875" style="528"/>
    <col min="3080" max="3081" width="6.42578125" style="528" customWidth="1"/>
    <col min="3082" max="3082" width="16.28515625" style="528" customWidth="1"/>
    <col min="3083" max="3083" width="2.7109375" style="528" customWidth="1"/>
    <col min="3084" max="3102" width="6.85546875" style="528" customWidth="1"/>
    <col min="3103" max="3103" width="4.140625" style="528" customWidth="1"/>
    <col min="3104" max="3104" width="2.7109375" style="528" customWidth="1"/>
    <col min="3105" max="3105" width="4.140625" style="528" customWidth="1"/>
    <col min="3106" max="3106" width="0.42578125" style="528" customWidth="1"/>
    <col min="3107" max="3107" width="2.28515625" style="528" customWidth="1"/>
    <col min="3108" max="3114" width="6.85546875" style="528" customWidth="1"/>
    <col min="3115" max="3115" width="0.42578125" style="528" customWidth="1"/>
    <col min="3116" max="3335" width="8.85546875" style="528"/>
    <col min="3336" max="3337" width="6.42578125" style="528" customWidth="1"/>
    <col min="3338" max="3338" width="16.28515625" style="528" customWidth="1"/>
    <col min="3339" max="3339" width="2.7109375" style="528" customWidth="1"/>
    <col min="3340" max="3358" width="6.85546875" style="528" customWidth="1"/>
    <col min="3359" max="3359" width="4.140625" style="528" customWidth="1"/>
    <col min="3360" max="3360" width="2.7109375" style="528" customWidth="1"/>
    <col min="3361" max="3361" width="4.140625" style="528" customWidth="1"/>
    <col min="3362" max="3362" width="0.42578125" style="528" customWidth="1"/>
    <col min="3363" max="3363" width="2.28515625" style="528" customWidth="1"/>
    <col min="3364" max="3370" width="6.85546875" style="528" customWidth="1"/>
    <col min="3371" max="3371" width="0.42578125" style="528" customWidth="1"/>
    <col min="3372" max="3591" width="8.85546875" style="528"/>
    <col min="3592" max="3593" width="6.42578125" style="528" customWidth="1"/>
    <col min="3594" max="3594" width="16.28515625" style="528" customWidth="1"/>
    <col min="3595" max="3595" width="2.7109375" style="528" customWidth="1"/>
    <col min="3596" max="3614" width="6.85546875" style="528" customWidth="1"/>
    <col min="3615" max="3615" width="4.140625" style="528" customWidth="1"/>
    <col min="3616" max="3616" width="2.7109375" style="528" customWidth="1"/>
    <col min="3617" max="3617" width="4.140625" style="528" customWidth="1"/>
    <col min="3618" max="3618" width="0.42578125" style="528" customWidth="1"/>
    <col min="3619" max="3619" width="2.28515625" style="528" customWidth="1"/>
    <col min="3620" max="3626" width="6.85546875" style="528" customWidth="1"/>
    <col min="3627" max="3627" width="0.42578125" style="528" customWidth="1"/>
    <col min="3628" max="3847" width="8.85546875" style="528"/>
    <col min="3848" max="3849" width="6.42578125" style="528" customWidth="1"/>
    <col min="3850" max="3850" width="16.28515625" style="528" customWidth="1"/>
    <col min="3851" max="3851" width="2.7109375" style="528" customWidth="1"/>
    <col min="3852" max="3870" width="6.85546875" style="528" customWidth="1"/>
    <col min="3871" max="3871" width="4.140625" style="528" customWidth="1"/>
    <col min="3872" max="3872" width="2.7109375" style="528" customWidth="1"/>
    <col min="3873" max="3873" width="4.140625" style="528" customWidth="1"/>
    <col min="3874" max="3874" width="0.42578125" style="528" customWidth="1"/>
    <col min="3875" max="3875" width="2.28515625" style="528" customWidth="1"/>
    <col min="3876" max="3882" width="6.85546875" style="528" customWidth="1"/>
    <col min="3883" max="3883" width="0.42578125" style="528" customWidth="1"/>
    <col min="3884" max="4103" width="8.85546875" style="528"/>
    <col min="4104" max="4105" width="6.42578125" style="528" customWidth="1"/>
    <col min="4106" max="4106" width="16.28515625" style="528" customWidth="1"/>
    <col min="4107" max="4107" width="2.7109375" style="528" customWidth="1"/>
    <col min="4108" max="4126" width="6.85546875" style="528" customWidth="1"/>
    <col min="4127" max="4127" width="4.140625" style="528" customWidth="1"/>
    <col min="4128" max="4128" width="2.7109375" style="528" customWidth="1"/>
    <col min="4129" max="4129" width="4.140625" style="528" customWidth="1"/>
    <col min="4130" max="4130" width="0.42578125" style="528" customWidth="1"/>
    <col min="4131" max="4131" width="2.28515625" style="528" customWidth="1"/>
    <col min="4132" max="4138" width="6.85546875" style="528" customWidth="1"/>
    <col min="4139" max="4139" width="0.42578125" style="528" customWidth="1"/>
    <col min="4140" max="4359" width="8.85546875" style="528"/>
    <col min="4360" max="4361" width="6.42578125" style="528" customWidth="1"/>
    <col min="4362" max="4362" width="16.28515625" style="528" customWidth="1"/>
    <col min="4363" max="4363" width="2.7109375" style="528" customWidth="1"/>
    <col min="4364" max="4382" width="6.85546875" style="528" customWidth="1"/>
    <col min="4383" max="4383" width="4.140625" style="528" customWidth="1"/>
    <col min="4384" max="4384" width="2.7109375" style="528" customWidth="1"/>
    <col min="4385" max="4385" width="4.140625" style="528" customWidth="1"/>
    <col min="4386" max="4386" width="0.42578125" style="528" customWidth="1"/>
    <col min="4387" max="4387" width="2.28515625" style="528" customWidth="1"/>
    <col min="4388" max="4394" width="6.85546875" style="528" customWidth="1"/>
    <col min="4395" max="4395" width="0.42578125" style="528" customWidth="1"/>
    <col min="4396" max="4615" width="8.85546875" style="528"/>
    <col min="4616" max="4617" width="6.42578125" style="528" customWidth="1"/>
    <col min="4618" max="4618" width="16.28515625" style="528" customWidth="1"/>
    <col min="4619" max="4619" width="2.7109375" style="528" customWidth="1"/>
    <col min="4620" max="4638" width="6.85546875" style="528" customWidth="1"/>
    <col min="4639" max="4639" width="4.140625" style="528" customWidth="1"/>
    <col min="4640" max="4640" width="2.7109375" style="528" customWidth="1"/>
    <col min="4641" max="4641" width="4.140625" style="528" customWidth="1"/>
    <col min="4642" max="4642" width="0.42578125" style="528" customWidth="1"/>
    <col min="4643" max="4643" width="2.28515625" style="528" customWidth="1"/>
    <col min="4644" max="4650" width="6.85546875" style="528" customWidth="1"/>
    <col min="4651" max="4651" width="0.42578125" style="528" customWidth="1"/>
    <col min="4652" max="4871" width="8.85546875" style="528"/>
    <col min="4872" max="4873" width="6.42578125" style="528" customWidth="1"/>
    <col min="4874" max="4874" width="16.28515625" style="528" customWidth="1"/>
    <col min="4875" max="4875" width="2.7109375" style="528" customWidth="1"/>
    <col min="4876" max="4894" width="6.85546875" style="528" customWidth="1"/>
    <col min="4895" max="4895" width="4.140625" style="528" customWidth="1"/>
    <col min="4896" max="4896" width="2.7109375" style="528" customWidth="1"/>
    <col min="4897" max="4897" width="4.140625" style="528" customWidth="1"/>
    <col min="4898" max="4898" width="0.42578125" style="528" customWidth="1"/>
    <col min="4899" max="4899" width="2.28515625" style="528" customWidth="1"/>
    <col min="4900" max="4906" width="6.85546875" style="528" customWidth="1"/>
    <col min="4907" max="4907" width="0.42578125" style="528" customWidth="1"/>
    <col min="4908" max="5127" width="8.85546875" style="528"/>
    <col min="5128" max="5129" width="6.42578125" style="528" customWidth="1"/>
    <col min="5130" max="5130" width="16.28515625" style="528" customWidth="1"/>
    <col min="5131" max="5131" width="2.7109375" style="528" customWidth="1"/>
    <col min="5132" max="5150" width="6.85546875" style="528" customWidth="1"/>
    <col min="5151" max="5151" width="4.140625" style="528" customWidth="1"/>
    <col min="5152" max="5152" width="2.7109375" style="528" customWidth="1"/>
    <col min="5153" max="5153" width="4.140625" style="528" customWidth="1"/>
    <col min="5154" max="5154" width="0.42578125" style="528" customWidth="1"/>
    <col min="5155" max="5155" width="2.28515625" style="528" customWidth="1"/>
    <col min="5156" max="5162" width="6.85546875" style="528" customWidth="1"/>
    <col min="5163" max="5163" width="0.42578125" style="528" customWidth="1"/>
    <col min="5164" max="5383" width="8.85546875" style="528"/>
    <col min="5384" max="5385" width="6.42578125" style="528" customWidth="1"/>
    <col min="5386" max="5386" width="16.28515625" style="528" customWidth="1"/>
    <col min="5387" max="5387" width="2.7109375" style="528" customWidth="1"/>
    <col min="5388" max="5406" width="6.85546875" style="528" customWidth="1"/>
    <col min="5407" max="5407" width="4.140625" style="528" customWidth="1"/>
    <col min="5408" max="5408" width="2.7109375" style="528" customWidth="1"/>
    <col min="5409" max="5409" width="4.140625" style="528" customWidth="1"/>
    <col min="5410" max="5410" width="0.42578125" style="528" customWidth="1"/>
    <col min="5411" max="5411" width="2.28515625" style="528" customWidth="1"/>
    <col min="5412" max="5418" width="6.85546875" style="528" customWidth="1"/>
    <col min="5419" max="5419" width="0.42578125" style="528" customWidth="1"/>
    <col min="5420" max="5639" width="8.85546875" style="528"/>
    <col min="5640" max="5641" width="6.42578125" style="528" customWidth="1"/>
    <col min="5642" max="5642" width="16.28515625" style="528" customWidth="1"/>
    <col min="5643" max="5643" width="2.7109375" style="528" customWidth="1"/>
    <col min="5644" max="5662" width="6.85546875" style="528" customWidth="1"/>
    <col min="5663" max="5663" width="4.140625" style="528" customWidth="1"/>
    <col min="5664" max="5664" width="2.7109375" style="528" customWidth="1"/>
    <col min="5665" max="5665" width="4.140625" style="528" customWidth="1"/>
    <col min="5666" max="5666" width="0.42578125" style="528" customWidth="1"/>
    <col min="5667" max="5667" width="2.28515625" style="528" customWidth="1"/>
    <col min="5668" max="5674" width="6.85546875" style="528" customWidth="1"/>
    <col min="5675" max="5675" width="0.42578125" style="528" customWidth="1"/>
    <col min="5676" max="5895" width="8.85546875" style="528"/>
    <col min="5896" max="5897" width="6.42578125" style="528" customWidth="1"/>
    <col min="5898" max="5898" width="16.28515625" style="528" customWidth="1"/>
    <col min="5899" max="5899" width="2.7109375" style="528" customWidth="1"/>
    <col min="5900" max="5918" width="6.85546875" style="528" customWidth="1"/>
    <col min="5919" max="5919" width="4.140625" style="528" customWidth="1"/>
    <col min="5920" max="5920" width="2.7109375" style="528" customWidth="1"/>
    <col min="5921" max="5921" width="4.140625" style="528" customWidth="1"/>
    <col min="5922" max="5922" width="0.42578125" style="528" customWidth="1"/>
    <col min="5923" max="5923" width="2.28515625" style="528" customWidth="1"/>
    <col min="5924" max="5930" width="6.85546875" style="528" customWidth="1"/>
    <col min="5931" max="5931" width="0.42578125" style="528" customWidth="1"/>
    <col min="5932" max="6151" width="8.85546875" style="528"/>
    <col min="6152" max="6153" width="6.42578125" style="528" customWidth="1"/>
    <col min="6154" max="6154" width="16.28515625" style="528" customWidth="1"/>
    <col min="6155" max="6155" width="2.7109375" style="528" customWidth="1"/>
    <col min="6156" max="6174" width="6.85546875" style="528" customWidth="1"/>
    <col min="6175" max="6175" width="4.140625" style="528" customWidth="1"/>
    <col min="6176" max="6176" width="2.7109375" style="528" customWidth="1"/>
    <col min="6177" max="6177" width="4.140625" style="528" customWidth="1"/>
    <col min="6178" max="6178" width="0.42578125" style="528" customWidth="1"/>
    <col min="6179" max="6179" width="2.28515625" style="528" customWidth="1"/>
    <col min="6180" max="6186" width="6.85546875" style="528" customWidth="1"/>
    <col min="6187" max="6187" width="0.42578125" style="528" customWidth="1"/>
    <col min="6188" max="6407" width="8.85546875" style="528"/>
    <col min="6408" max="6409" width="6.42578125" style="528" customWidth="1"/>
    <col min="6410" max="6410" width="16.28515625" style="528" customWidth="1"/>
    <col min="6411" max="6411" width="2.7109375" style="528" customWidth="1"/>
    <col min="6412" max="6430" width="6.85546875" style="528" customWidth="1"/>
    <col min="6431" max="6431" width="4.140625" style="528" customWidth="1"/>
    <col min="6432" max="6432" width="2.7109375" style="528" customWidth="1"/>
    <col min="6433" max="6433" width="4.140625" style="528" customWidth="1"/>
    <col min="6434" max="6434" width="0.42578125" style="528" customWidth="1"/>
    <col min="6435" max="6435" width="2.28515625" style="528" customWidth="1"/>
    <col min="6436" max="6442" width="6.85546875" style="528" customWidth="1"/>
    <col min="6443" max="6443" width="0.42578125" style="528" customWidth="1"/>
    <col min="6444" max="6663" width="8.85546875" style="528"/>
    <col min="6664" max="6665" width="6.42578125" style="528" customWidth="1"/>
    <col min="6666" max="6666" width="16.28515625" style="528" customWidth="1"/>
    <col min="6667" max="6667" width="2.7109375" style="528" customWidth="1"/>
    <col min="6668" max="6686" width="6.85546875" style="528" customWidth="1"/>
    <col min="6687" max="6687" width="4.140625" style="528" customWidth="1"/>
    <col min="6688" max="6688" width="2.7109375" style="528" customWidth="1"/>
    <col min="6689" max="6689" width="4.140625" style="528" customWidth="1"/>
    <col min="6690" max="6690" width="0.42578125" style="528" customWidth="1"/>
    <col min="6691" max="6691" width="2.28515625" style="528" customWidth="1"/>
    <col min="6692" max="6698" width="6.85546875" style="528" customWidth="1"/>
    <col min="6699" max="6699" width="0.42578125" style="528" customWidth="1"/>
    <col min="6700" max="6919" width="8.85546875" style="528"/>
    <col min="6920" max="6921" width="6.42578125" style="528" customWidth="1"/>
    <col min="6922" max="6922" width="16.28515625" style="528" customWidth="1"/>
    <col min="6923" max="6923" width="2.7109375" style="528" customWidth="1"/>
    <col min="6924" max="6942" width="6.85546875" style="528" customWidth="1"/>
    <col min="6943" max="6943" width="4.140625" style="528" customWidth="1"/>
    <col min="6944" max="6944" width="2.7109375" style="528" customWidth="1"/>
    <col min="6945" max="6945" width="4.140625" style="528" customWidth="1"/>
    <col min="6946" max="6946" width="0.42578125" style="528" customWidth="1"/>
    <col min="6947" max="6947" width="2.28515625" style="528" customWidth="1"/>
    <col min="6948" max="6954" width="6.85546875" style="528" customWidth="1"/>
    <col min="6955" max="6955" width="0.42578125" style="528" customWidth="1"/>
    <col min="6956" max="7175" width="8.85546875" style="528"/>
    <col min="7176" max="7177" width="6.42578125" style="528" customWidth="1"/>
    <col min="7178" max="7178" width="16.28515625" style="528" customWidth="1"/>
    <col min="7179" max="7179" width="2.7109375" style="528" customWidth="1"/>
    <col min="7180" max="7198" width="6.85546875" style="528" customWidth="1"/>
    <col min="7199" max="7199" width="4.140625" style="528" customWidth="1"/>
    <col min="7200" max="7200" width="2.7109375" style="528" customWidth="1"/>
    <col min="7201" max="7201" width="4.140625" style="528" customWidth="1"/>
    <col min="7202" max="7202" width="0.42578125" style="528" customWidth="1"/>
    <col min="7203" max="7203" width="2.28515625" style="528" customWidth="1"/>
    <col min="7204" max="7210" width="6.85546875" style="528" customWidth="1"/>
    <col min="7211" max="7211" width="0.42578125" style="528" customWidth="1"/>
    <col min="7212" max="7431" width="8.85546875" style="528"/>
    <col min="7432" max="7433" width="6.42578125" style="528" customWidth="1"/>
    <col min="7434" max="7434" width="16.28515625" style="528" customWidth="1"/>
    <col min="7435" max="7435" width="2.7109375" style="528" customWidth="1"/>
    <col min="7436" max="7454" width="6.85546875" style="528" customWidth="1"/>
    <col min="7455" max="7455" width="4.140625" style="528" customWidth="1"/>
    <col min="7456" max="7456" width="2.7109375" style="528" customWidth="1"/>
    <col min="7457" max="7457" width="4.140625" style="528" customWidth="1"/>
    <col min="7458" max="7458" width="0.42578125" style="528" customWidth="1"/>
    <col min="7459" max="7459" width="2.28515625" style="528" customWidth="1"/>
    <col min="7460" max="7466" width="6.85546875" style="528" customWidth="1"/>
    <col min="7467" max="7467" width="0.42578125" style="528" customWidth="1"/>
    <col min="7468" max="7687" width="8.85546875" style="528"/>
    <col min="7688" max="7689" width="6.42578125" style="528" customWidth="1"/>
    <col min="7690" max="7690" width="16.28515625" style="528" customWidth="1"/>
    <col min="7691" max="7691" width="2.7109375" style="528" customWidth="1"/>
    <col min="7692" max="7710" width="6.85546875" style="528" customWidth="1"/>
    <col min="7711" max="7711" width="4.140625" style="528" customWidth="1"/>
    <col min="7712" max="7712" width="2.7109375" style="528" customWidth="1"/>
    <col min="7713" max="7713" width="4.140625" style="528" customWidth="1"/>
    <col min="7714" max="7714" width="0.42578125" style="528" customWidth="1"/>
    <col min="7715" max="7715" width="2.28515625" style="528" customWidth="1"/>
    <col min="7716" max="7722" width="6.85546875" style="528" customWidth="1"/>
    <col min="7723" max="7723" width="0.42578125" style="528" customWidth="1"/>
    <col min="7724" max="7943" width="8.85546875" style="528"/>
    <col min="7944" max="7945" width="6.42578125" style="528" customWidth="1"/>
    <col min="7946" max="7946" width="16.28515625" style="528" customWidth="1"/>
    <col min="7947" max="7947" width="2.7109375" style="528" customWidth="1"/>
    <col min="7948" max="7966" width="6.85546875" style="528" customWidth="1"/>
    <col min="7967" max="7967" width="4.140625" style="528" customWidth="1"/>
    <col min="7968" max="7968" width="2.7109375" style="528" customWidth="1"/>
    <col min="7969" max="7969" width="4.140625" style="528" customWidth="1"/>
    <col min="7970" max="7970" width="0.42578125" style="528" customWidth="1"/>
    <col min="7971" max="7971" width="2.28515625" style="528" customWidth="1"/>
    <col min="7972" max="7978" width="6.85546875" style="528" customWidth="1"/>
    <col min="7979" max="7979" width="0.42578125" style="528" customWidth="1"/>
    <col min="7980" max="8199" width="8.85546875" style="528"/>
    <col min="8200" max="8201" width="6.42578125" style="528" customWidth="1"/>
    <col min="8202" max="8202" width="16.28515625" style="528" customWidth="1"/>
    <col min="8203" max="8203" width="2.7109375" style="528" customWidth="1"/>
    <col min="8204" max="8222" width="6.85546875" style="528" customWidth="1"/>
    <col min="8223" max="8223" width="4.140625" style="528" customWidth="1"/>
    <col min="8224" max="8224" width="2.7109375" style="528" customWidth="1"/>
    <col min="8225" max="8225" width="4.140625" style="528" customWidth="1"/>
    <col min="8226" max="8226" width="0.42578125" style="528" customWidth="1"/>
    <col min="8227" max="8227" width="2.28515625" style="528" customWidth="1"/>
    <col min="8228" max="8234" width="6.85546875" style="528" customWidth="1"/>
    <col min="8235" max="8235" width="0.42578125" style="528" customWidth="1"/>
    <col min="8236" max="8455" width="8.85546875" style="528"/>
    <col min="8456" max="8457" width="6.42578125" style="528" customWidth="1"/>
    <col min="8458" max="8458" width="16.28515625" style="528" customWidth="1"/>
    <col min="8459" max="8459" width="2.7109375" style="528" customWidth="1"/>
    <col min="8460" max="8478" width="6.85546875" style="528" customWidth="1"/>
    <col min="8479" max="8479" width="4.140625" style="528" customWidth="1"/>
    <col min="8480" max="8480" width="2.7109375" style="528" customWidth="1"/>
    <col min="8481" max="8481" width="4.140625" style="528" customWidth="1"/>
    <col min="8482" max="8482" width="0.42578125" style="528" customWidth="1"/>
    <col min="8483" max="8483" width="2.28515625" style="528" customWidth="1"/>
    <col min="8484" max="8490" width="6.85546875" style="528" customWidth="1"/>
    <col min="8491" max="8491" width="0.42578125" style="528" customWidth="1"/>
    <col min="8492" max="8711" width="8.85546875" style="528"/>
    <col min="8712" max="8713" width="6.42578125" style="528" customWidth="1"/>
    <col min="8714" max="8714" width="16.28515625" style="528" customWidth="1"/>
    <col min="8715" max="8715" width="2.7109375" style="528" customWidth="1"/>
    <col min="8716" max="8734" width="6.85546875" style="528" customWidth="1"/>
    <col min="8735" max="8735" width="4.140625" style="528" customWidth="1"/>
    <col min="8736" max="8736" width="2.7109375" style="528" customWidth="1"/>
    <col min="8737" max="8737" width="4.140625" style="528" customWidth="1"/>
    <col min="8738" max="8738" width="0.42578125" style="528" customWidth="1"/>
    <col min="8739" max="8739" width="2.28515625" style="528" customWidth="1"/>
    <col min="8740" max="8746" width="6.85546875" style="528" customWidth="1"/>
    <col min="8747" max="8747" width="0.42578125" style="528" customWidth="1"/>
    <col min="8748" max="8967" width="8.85546875" style="528"/>
    <col min="8968" max="8969" width="6.42578125" style="528" customWidth="1"/>
    <col min="8970" max="8970" width="16.28515625" style="528" customWidth="1"/>
    <col min="8971" max="8971" width="2.7109375" style="528" customWidth="1"/>
    <col min="8972" max="8990" width="6.85546875" style="528" customWidth="1"/>
    <col min="8991" max="8991" width="4.140625" style="528" customWidth="1"/>
    <col min="8992" max="8992" width="2.7109375" style="528" customWidth="1"/>
    <col min="8993" max="8993" width="4.140625" style="528" customWidth="1"/>
    <col min="8994" max="8994" width="0.42578125" style="528" customWidth="1"/>
    <col min="8995" max="8995" width="2.28515625" style="528" customWidth="1"/>
    <col min="8996" max="9002" width="6.85546875" style="528" customWidth="1"/>
    <col min="9003" max="9003" width="0.42578125" style="528" customWidth="1"/>
    <col min="9004" max="9223" width="8.85546875" style="528"/>
    <col min="9224" max="9225" width="6.42578125" style="528" customWidth="1"/>
    <col min="9226" max="9226" width="16.28515625" style="528" customWidth="1"/>
    <col min="9227" max="9227" width="2.7109375" style="528" customWidth="1"/>
    <col min="9228" max="9246" width="6.85546875" style="528" customWidth="1"/>
    <col min="9247" max="9247" width="4.140625" style="528" customWidth="1"/>
    <col min="9248" max="9248" width="2.7109375" style="528" customWidth="1"/>
    <col min="9249" max="9249" width="4.140625" style="528" customWidth="1"/>
    <col min="9250" max="9250" width="0.42578125" style="528" customWidth="1"/>
    <col min="9251" max="9251" width="2.28515625" style="528" customWidth="1"/>
    <col min="9252" max="9258" width="6.85546875" style="528" customWidth="1"/>
    <col min="9259" max="9259" width="0.42578125" style="528" customWidth="1"/>
    <col min="9260" max="9479" width="8.85546875" style="528"/>
    <col min="9480" max="9481" width="6.42578125" style="528" customWidth="1"/>
    <col min="9482" max="9482" width="16.28515625" style="528" customWidth="1"/>
    <col min="9483" max="9483" width="2.7109375" style="528" customWidth="1"/>
    <col min="9484" max="9502" width="6.85546875" style="528" customWidth="1"/>
    <col min="9503" max="9503" width="4.140625" style="528" customWidth="1"/>
    <col min="9504" max="9504" width="2.7109375" style="528" customWidth="1"/>
    <col min="9505" max="9505" width="4.140625" style="528" customWidth="1"/>
    <col min="9506" max="9506" width="0.42578125" style="528" customWidth="1"/>
    <col min="9507" max="9507" width="2.28515625" style="528" customWidth="1"/>
    <col min="9508" max="9514" width="6.85546875" style="528" customWidth="1"/>
    <col min="9515" max="9515" width="0.42578125" style="528" customWidth="1"/>
    <col min="9516" max="9735" width="8.85546875" style="528"/>
    <col min="9736" max="9737" width="6.42578125" style="528" customWidth="1"/>
    <col min="9738" max="9738" width="16.28515625" style="528" customWidth="1"/>
    <col min="9739" max="9739" width="2.7109375" style="528" customWidth="1"/>
    <col min="9740" max="9758" width="6.85546875" style="528" customWidth="1"/>
    <col min="9759" max="9759" width="4.140625" style="528" customWidth="1"/>
    <col min="9760" max="9760" width="2.7109375" style="528" customWidth="1"/>
    <col min="9761" max="9761" width="4.140625" style="528" customWidth="1"/>
    <col min="9762" max="9762" width="0.42578125" style="528" customWidth="1"/>
    <col min="9763" max="9763" width="2.28515625" style="528" customWidth="1"/>
    <col min="9764" max="9770" width="6.85546875" style="528" customWidth="1"/>
    <col min="9771" max="9771" width="0.42578125" style="528" customWidth="1"/>
    <col min="9772" max="9991" width="8.85546875" style="528"/>
    <col min="9992" max="9993" width="6.42578125" style="528" customWidth="1"/>
    <col min="9994" max="9994" width="16.28515625" style="528" customWidth="1"/>
    <col min="9995" max="9995" width="2.7109375" style="528" customWidth="1"/>
    <col min="9996" max="10014" width="6.85546875" style="528" customWidth="1"/>
    <col min="10015" max="10015" width="4.140625" style="528" customWidth="1"/>
    <col min="10016" max="10016" width="2.7109375" style="528" customWidth="1"/>
    <col min="10017" max="10017" width="4.140625" style="528" customWidth="1"/>
    <col min="10018" max="10018" width="0.42578125" style="528" customWidth="1"/>
    <col min="10019" max="10019" width="2.28515625" style="528" customWidth="1"/>
    <col min="10020" max="10026" width="6.85546875" style="528" customWidth="1"/>
    <col min="10027" max="10027" width="0.42578125" style="528" customWidth="1"/>
    <col min="10028" max="10247" width="8.85546875" style="528"/>
    <col min="10248" max="10249" width="6.42578125" style="528" customWidth="1"/>
    <col min="10250" max="10250" width="16.28515625" style="528" customWidth="1"/>
    <col min="10251" max="10251" width="2.7109375" style="528" customWidth="1"/>
    <col min="10252" max="10270" width="6.85546875" style="528" customWidth="1"/>
    <col min="10271" max="10271" width="4.140625" style="528" customWidth="1"/>
    <col min="10272" max="10272" width="2.7109375" style="528" customWidth="1"/>
    <col min="10273" max="10273" width="4.140625" style="528" customWidth="1"/>
    <col min="10274" max="10274" width="0.42578125" style="528" customWidth="1"/>
    <col min="10275" max="10275" width="2.28515625" style="528" customWidth="1"/>
    <col min="10276" max="10282" width="6.85546875" style="528" customWidth="1"/>
    <col min="10283" max="10283" width="0.42578125" style="528" customWidth="1"/>
    <col min="10284" max="10503" width="8.85546875" style="528"/>
    <col min="10504" max="10505" width="6.42578125" style="528" customWidth="1"/>
    <col min="10506" max="10506" width="16.28515625" style="528" customWidth="1"/>
    <col min="10507" max="10507" width="2.7109375" style="528" customWidth="1"/>
    <col min="10508" max="10526" width="6.85546875" style="528" customWidth="1"/>
    <col min="10527" max="10527" width="4.140625" style="528" customWidth="1"/>
    <col min="10528" max="10528" width="2.7109375" style="528" customWidth="1"/>
    <col min="10529" max="10529" width="4.140625" style="528" customWidth="1"/>
    <col min="10530" max="10530" width="0.42578125" style="528" customWidth="1"/>
    <col min="10531" max="10531" width="2.28515625" style="528" customWidth="1"/>
    <col min="10532" max="10538" width="6.85546875" style="528" customWidth="1"/>
    <col min="10539" max="10539" width="0.42578125" style="528" customWidth="1"/>
    <col min="10540" max="10759" width="8.85546875" style="528"/>
    <col min="10760" max="10761" width="6.42578125" style="528" customWidth="1"/>
    <col min="10762" max="10762" width="16.28515625" style="528" customWidth="1"/>
    <col min="10763" max="10763" width="2.7109375" style="528" customWidth="1"/>
    <col min="10764" max="10782" width="6.85546875" style="528" customWidth="1"/>
    <col min="10783" max="10783" width="4.140625" style="528" customWidth="1"/>
    <col min="10784" max="10784" width="2.7109375" style="528" customWidth="1"/>
    <col min="10785" max="10785" width="4.140625" style="528" customWidth="1"/>
    <col min="10786" max="10786" width="0.42578125" style="528" customWidth="1"/>
    <col min="10787" max="10787" width="2.28515625" style="528" customWidth="1"/>
    <col min="10788" max="10794" width="6.85546875" style="528" customWidth="1"/>
    <col min="10795" max="10795" width="0.42578125" style="528" customWidth="1"/>
    <col min="10796" max="11015" width="8.85546875" style="528"/>
    <col min="11016" max="11017" width="6.42578125" style="528" customWidth="1"/>
    <col min="11018" max="11018" width="16.28515625" style="528" customWidth="1"/>
    <col min="11019" max="11019" width="2.7109375" style="528" customWidth="1"/>
    <col min="11020" max="11038" width="6.85546875" style="528" customWidth="1"/>
    <col min="11039" max="11039" width="4.140625" style="528" customWidth="1"/>
    <col min="11040" max="11040" width="2.7109375" style="528" customWidth="1"/>
    <col min="11041" max="11041" width="4.140625" style="528" customWidth="1"/>
    <col min="11042" max="11042" width="0.42578125" style="528" customWidth="1"/>
    <col min="11043" max="11043" width="2.28515625" style="528" customWidth="1"/>
    <col min="11044" max="11050" width="6.85546875" style="528" customWidth="1"/>
    <col min="11051" max="11051" width="0.42578125" style="528" customWidth="1"/>
    <col min="11052" max="11271" width="8.85546875" style="528"/>
    <col min="11272" max="11273" width="6.42578125" style="528" customWidth="1"/>
    <col min="11274" max="11274" width="16.28515625" style="528" customWidth="1"/>
    <col min="11275" max="11275" width="2.7109375" style="528" customWidth="1"/>
    <col min="11276" max="11294" width="6.85546875" style="528" customWidth="1"/>
    <col min="11295" max="11295" width="4.140625" style="528" customWidth="1"/>
    <col min="11296" max="11296" width="2.7109375" style="528" customWidth="1"/>
    <col min="11297" max="11297" width="4.140625" style="528" customWidth="1"/>
    <col min="11298" max="11298" width="0.42578125" style="528" customWidth="1"/>
    <col min="11299" max="11299" width="2.28515625" style="528" customWidth="1"/>
    <col min="11300" max="11306" width="6.85546875" style="528" customWidth="1"/>
    <col min="11307" max="11307" width="0.42578125" style="528" customWidth="1"/>
    <col min="11308" max="11527" width="8.85546875" style="528"/>
    <col min="11528" max="11529" width="6.42578125" style="528" customWidth="1"/>
    <col min="11530" max="11530" width="16.28515625" style="528" customWidth="1"/>
    <col min="11531" max="11531" width="2.7109375" style="528" customWidth="1"/>
    <col min="11532" max="11550" width="6.85546875" style="528" customWidth="1"/>
    <col min="11551" max="11551" width="4.140625" style="528" customWidth="1"/>
    <col min="11552" max="11552" width="2.7109375" style="528" customWidth="1"/>
    <col min="11553" max="11553" width="4.140625" style="528" customWidth="1"/>
    <col min="11554" max="11554" width="0.42578125" style="528" customWidth="1"/>
    <col min="11555" max="11555" width="2.28515625" style="528" customWidth="1"/>
    <col min="11556" max="11562" width="6.85546875" style="528" customWidth="1"/>
    <col min="11563" max="11563" width="0.42578125" style="528" customWidth="1"/>
    <col min="11564" max="11783" width="8.85546875" style="528"/>
    <col min="11784" max="11785" width="6.42578125" style="528" customWidth="1"/>
    <col min="11786" max="11786" width="16.28515625" style="528" customWidth="1"/>
    <col min="11787" max="11787" width="2.7109375" style="528" customWidth="1"/>
    <col min="11788" max="11806" width="6.85546875" style="528" customWidth="1"/>
    <col min="11807" max="11807" width="4.140625" style="528" customWidth="1"/>
    <col min="11808" max="11808" width="2.7109375" style="528" customWidth="1"/>
    <col min="11809" max="11809" width="4.140625" style="528" customWidth="1"/>
    <col min="11810" max="11810" width="0.42578125" style="528" customWidth="1"/>
    <col min="11811" max="11811" width="2.28515625" style="528" customWidth="1"/>
    <col min="11812" max="11818" width="6.85546875" style="528" customWidth="1"/>
    <col min="11819" max="11819" width="0.42578125" style="528" customWidth="1"/>
    <col min="11820" max="12039" width="8.85546875" style="528"/>
    <col min="12040" max="12041" width="6.42578125" style="528" customWidth="1"/>
    <col min="12042" max="12042" width="16.28515625" style="528" customWidth="1"/>
    <col min="12043" max="12043" width="2.7109375" style="528" customWidth="1"/>
    <col min="12044" max="12062" width="6.85546875" style="528" customWidth="1"/>
    <col min="12063" max="12063" width="4.140625" style="528" customWidth="1"/>
    <col min="12064" max="12064" width="2.7109375" style="528" customWidth="1"/>
    <col min="12065" max="12065" width="4.140625" style="528" customWidth="1"/>
    <col min="12066" max="12066" width="0.42578125" style="528" customWidth="1"/>
    <col min="12067" max="12067" width="2.28515625" style="528" customWidth="1"/>
    <col min="12068" max="12074" width="6.85546875" style="528" customWidth="1"/>
    <col min="12075" max="12075" width="0.42578125" style="528" customWidth="1"/>
    <col min="12076" max="12295" width="8.85546875" style="528"/>
    <col min="12296" max="12297" width="6.42578125" style="528" customWidth="1"/>
    <col min="12298" max="12298" width="16.28515625" style="528" customWidth="1"/>
    <col min="12299" max="12299" width="2.7109375" style="528" customWidth="1"/>
    <col min="12300" max="12318" width="6.85546875" style="528" customWidth="1"/>
    <col min="12319" max="12319" width="4.140625" style="528" customWidth="1"/>
    <col min="12320" max="12320" width="2.7109375" style="528" customWidth="1"/>
    <col min="12321" max="12321" width="4.140625" style="528" customWidth="1"/>
    <col min="12322" max="12322" width="0.42578125" style="528" customWidth="1"/>
    <col min="12323" max="12323" width="2.28515625" style="528" customWidth="1"/>
    <col min="12324" max="12330" width="6.85546875" style="528" customWidth="1"/>
    <col min="12331" max="12331" width="0.42578125" style="528" customWidth="1"/>
    <col min="12332" max="12551" width="8.85546875" style="528"/>
    <col min="12552" max="12553" width="6.42578125" style="528" customWidth="1"/>
    <col min="12554" max="12554" width="16.28515625" style="528" customWidth="1"/>
    <col min="12555" max="12555" width="2.7109375" style="528" customWidth="1"/>
    <col min="12556" max="12574" width="6.85546875" style="528" customWidth="1"/>
    <col min="12575" max="12575" width="4.140625" style="528" customWidth="1"/>
    <col min="12576" max="12576" width="2.7109375" style="528" customWidth="1"/>
    <col min="12577" max="12577" width="4.140625" style="528" customWidth="1"/>
    <col min="12578" max="12578" width="0.42578125" style="528" customWidth="1"/>
    <col min="12579" max="12579" width="2.28515625" style="528" customWidth="1"/>
    <col min="12580" max="12586" width="6.85546875" style="528" customWidth="1"/>
    <col min="12587" max="12587" width="0.42578125" style="528" customWidth="1"/>
    <col min="12588" max="12807" width="8.85546875" style="528"/>
    <col min="12808" max="12809" width="6.42578125" style="528" customWidth="1"/>
    <col min="12810" max="12810" width="16.28515625" style="528" customWidth="1"/>
    <col min="12811" max="12811" width="2.7109375" style="528" customWidth="1"/>
    <col min="12812" max="12830" width="6.85546875" style="528" customWidth="1"/>
    <col min="12831" max="12831" width="4.140625" style="528" customWidth="1"/>
    <col min="12832" max="12832" width="2.7109375" style="528" customWidth="1"/>
    <col min="12833" max="12833" width="4.140625" style="528" customWidth="1"/>
    <col min="12834" max="12834" width="0.42578125" style="528" customWidth="1"/>
    <col min="12835" max="12835" width="2.28515625" style="528" customWidth="1"/>
    <col min="12836" max="12842" width="6.85546875" style="528" customWidth="1"/>
    <col min="12843" max="12843" width="0.42578125" style="528" customWidth="1"/>
    <col min="12844" max="13063" width="8.85546875" style="528"/>
    <col min="13064" max="13065" width="6.42578125" style="528" customWidth="1"/>
    <col min="13066" max="13066" width="16.28515625" style="528" customWidth="1"/>
    <col min="13067" max="13067" width="2.7109375" style="528" customWidth="1"/>
    <col min="13068" max="13086" width="6.85546875" style="528" customWidth="1"/>
    <col min="13087" max="13087" width="4.140625" style="528" customWidth="1"/>
    <col min="13088" max="13088" width="2.7109375" style="528" customWidth="1"/>
    <col min="13089" max="13089" width="4.140625" style="528" customWidth="1"/>
    <col min="13090" max="13090" width="0.42578125" style="528" customWidth="1"/>
    <col min="13091" max="13091" width="2.28515625" style="528" customWidth="1"/>
    <col min="13092" max="13098" width="6.85546875" style="528" customWidth="1"/>
    <col min="13099" max="13099" width="0.42578125" style="528" customWidth="1"/>
    <col min="13100" max="13319" width="8.85546875" style="528"/>
    <col min="13320" max="13321" width="6.42578125" style="528" customWidth="1"/>
    <col min="13322" max="13322" width="16.28515625" style="528" customWidth="1"/>
    <col min="13323" max="13323" width="2.7109375" style="528" customWidth="1"/>
    <col min="13324" max="13342" width="6.85546875" style="528" customWidth="1"/>
    <col min="13343" max="13343" width="4.140625" style="528" customWidth="1"/>
    <col min="13344" max="13344" width="2.7109375" style="528" customWidth="1"/>
    <col min="13345" max="13345" width="4.140625" style="528" customWidth="1"/>
    <col min="13346" max="13346" width="0.42578125" style="528" customWidth="1"/>
    <col min="13347" max="13347" width="2.28515625" style="528" customWidth="1"/>
    <col min="13348" max="13354" width="6.85546875" style="528" customWidth="1"/>
    <col min="13355" max="13355" width="0.42578125" style="528" customWidth="1"/>
    <col min="13356" max="13575" width="8.85546875" style="528"/>
    <col min="13576" max="13577" width="6.42578125" style="528" customWidth="1"/>
    <col min="13578" max="13578" width="16.28515625" style="528" customWidth="1"/>
    <col min="13579" max="13579" width="2.7109375" style="528" customWidth="1"/>
    <col min="13580" max="13598" width="6.85546875" style="528" customWidth="1"/>
    <col min="13599" max="13599" width="4.140625" style="528" customWidth="1"/>
    <col min="13600" max="13600" width="2.7109375" style="528" customWidth="1"/>
    <col min="13601" max="13601" width="4.140625" style="528" customWidth="1"/>
    <col min="13602" max="13602" width="0.42578125" style="528" customWidth="1"/>
    <col min="13603" max="13603" width="2.28515625" style="528" customWidth="1"/>
    <col min="13604" max="13610" width="6.85546875" style="528" customWidth="1"/>
    <col min="13611" max="13611" width="0.42578125" style="528" customWidth="1"/>
    <col min="13612" max="13831" width="8.85546875" style="528"/>
    <col min="13832" max="13833" width="6.42578125" style="528" customWidth="1"/>
    <col min="13834" max="13834" width="16.28515625" style="528" customWidth="1"/>
    <col min="13835" max="13835" width="2.7109375" style="528" customWidth="1"/>
    <col min="13836" max="13854" width="6.85546875" style="528" customWidth="1"/>
    <col min="13855" max="13855" width="4.140625" style="528" customWidth="1"/>
    <col min="13856" max="13856" width="2.7109375" style="528" customWidth="1"/>
    <col min="13857" max="13857" width="4.140625" style="528" customWidth="1"/>
    <col min="13858" max="13858" width="0.42578125" style="528" customWidth="1"/>
    <col min="13859" max="13859" width="2.28515625" style="528" customWidth="1"/>
    <col min="13860" max="13866" width="6.85546875" style="528" customWidth="1"/>
    <col min="13867" max="13867" width="0.42578125" style="528" customWidth="1"/>
    <col min="13868" max="14087" width="8.85546875" style="528"/>
    <col min="14088" max="14089" width="6.42578125" style="528" customWidth="1"/>
    <col min="14090" max="14090" width="16.28515625" style="528" customWidth="1"/>
    <col min="14091" max="14091" width="2.7109375" style="528" customWidth="1"/>
    <col min="14092" max="14110" width="6.85546875" style="528" customWidth="1"/>
    <col min="14111" max="14111" width="4.140625" style="528" customWidth="1"/>
    <col min="14112" max="14112" width="2.7109375" style="528" customWidth="1"/>
    <col min="14113" max="14113" width="4.140625" style="528" customWidth="1"/>
    <col min="14114" max="14114" width="0.42578125" style="528" customWidth="1"/>
    <col min="14115" max="14115" width="2.28515625" style="528" customWidth="1"/>
    <col min="14116" max="14122" width="6.85546875" style="528" customWidth="1"/>
    <col min="14123" max="14123" width="0.42578125" style="528" customWidth="1"/>
    <col min="14124" max="14343" width="8.85546875" style="528"/>
    <col min="14344" max="14345" width="6.42578125" style="528" customWidth="1"/>
    <col min="14346" max="14346" width="16.28515625" style="528" customWidth="1"/>
    <col min="14347" max="14347" width="2.7109375" style="528" customWidth="1"/>
    <col min="14348" max="14366" width="6.85546875" style="528" customWidth="1"/>
    <col min="14367" max="14367" width="4.140625" style="528" customWidth="1"/>
    <col min="14368" max="14368" width="2.7109375" style="528" customWidth="1"/>
    <col min="14369" max="14369" width="4.140625" style="528" customWidth="1"/>
    <col min="14370" max="14370" width="0.42578125" style="528" customWidth="1"/>
    <col min="14371" max="14371" width="2.28515625" style="528" customWidth="1"/>
    <col min="14372" max="14378" width="6.85546875" style="528" customWidth="1"/>
    <col min="14379" max="14379" width="0.42578125" style="528" customWidth="1"/>
    <col min="14380" max="14599" width="8.85546875" style="528"/>
    <col min="14600" max="14601" width="6.42578125" style="528" customWidth="1"/>
    <col min="14602" max="14602" width="16.28515625" style="528" customWidth="1"/>
    <col min="14603" max="14603" width="2.7109375" style="528" customWidth="1"/>
    <col min="14604" max="14622" width="6.85546875" style="528" customWidth="1"/>
    <col min="14623" max="14623" width="4.140625" style="528" customWidth="1"/>
    <col min="14624" max="14624" width="2.7109375" style="528" customWidth="1"/>
    <col min="14625" max="14625" width="4.140625" style="528" customWidth="1"/>
    <col min="14626" max="14626" width="0.42578125" style="528" customWidth="1"/>
    <col min="14627" max="14627" width="2.28515625" style="528" customWidth="1"/>
    <col min="14628" max="14634" width="6.85546875" style="528" customWidth="1"/>
    <col min="14635" max="14635" width="0.42578125" style="528" customWidth="1"/>
    <col min="14636" max="14855" width="8.85546875" style="528"/>
    <col min="14856" max="14857" width="6.42578125" style="528" customWidth="1"/>
    <col min="14858" max="14858" width="16.28515625" style="528" customWidth="1"/>
    <col min="14859" max="14859" width="2.7109375" style="528" customWidth="1"/>
    <col min="14860" max="14878" width="6.85546875" style="528" customWidth="1"/>
    <col min="14879" max="14879" width="4.140625" style="528" customWidth="1"/>
    <col min="14880" max="14880" width="2.7109375" style="528" customWidth="1"/>
    <col min="14881" max="14881" width="4.140625" style="528" customWidth="1"/>
    <col min="14882" max="14882" width="0.42578125" style="528" customWidth="1"/>
    <col min="14883" max="14883" width="2.28515625" style="528" customWidth="1"/>
    <col min="14884" max="14890" width="6.85546875" style="528" customWidth="1"/>
    <col min="14891" max="14891" width="0.42578125" style="528" customWidth="1"/>
    <col min="14892" max="15111" width="8.85546875" style="528"/>
    <col min="15112" max="15113" width="6.42578125" style="528" customWidth="1"/>
    <col min="15114" max="15114" width="16.28515625" style="528" customWidth="1"/>
    <col min="15115" max="15115" width="2.7109375" style="528" customWidth="1"/>
    <col min="15116" max="15134" width="6.85546875" style="528" customWidth="1"/>
    <col min="15135" max="15135" width="4.140625" style="528" customWidth="1"/>
    <col min="15136" max="15136" width="2.7109375" style="528" customWidth="1"/>
    <col min="15137" max="15137" width="4.140625" style="528" customWidth="1"/>
    <col min="15138" max="15138" width="0.42578125" style="528" customWidth="1"/>
    <col min="15139" max="15139" width="2.28515625" style="528" customWidth="1"/>
    <col min="15140" max="15146" width="6.85546875" style="528" customWidth="1"/>
    <col min="15147" max="15147" width="0.42578125" style="528" customWidth="1"/>
    <col min="15148" max="15367" width="8.85546875" style="528"/>
    <col min="15368" max="15369" width="6.42578125" style="528" customWidth="1"/>
    <col min="15370" max="15370" width="16.28515625" style="528" customWidth="1"/>
    <col min="15371" max="15371" width="2.7109375" style="528" customWidth="1"/>
    <col min="15372" max="15390" width="6.85546875" style="528" customWidth="1"/>
    <col min="15391" max="15391" width="4.140625" style="528" customWidth="1"/>
    <col min="15392" max="15392" width="2.7109375" style="528" customWidth="1"/>
    <col min="15393" max="15393" width="4.140625" style="528" customWidth="1"/>
    <col min="15394" max="15394" width="0.42578125" style="528" customWidth="1"/>
    <col min="15395" max="15395" width="2.28515625" style="528" customWidth="1"/>
    <col min="15396" max="15402" width="6.85546875" style="528" customWidth="1"/>
    <col min="15403" max="15403" width="0.42578125" style="528" customWidth="1"/>
    <col min="15404" max="15623" width="8.85546875" style="528"/>
    <col min="15624" max="15625" width="6.42578125" style="528" customWidth="1"/>
    <col min="15626" max="15626" width="16.28515625" style="528" customWidth="1"/>
    <col min="15627" max="15627" width="2.7109375" style="528" customWidth="1"/>
    <col min="15628" max="15646" width="6.85546875" style="528" customWidth="1"/>
    <col min="15647" max="15647" width="4.140625" style="528" customWidth="1"/>
    <col min="15648" max="15648" width="2.7109375" style="528" customWidth="1"/>
    <col min="15649" max="15649" width="4.140625" style="528" customWidth="1"/>
    <col min="15650" max="15650" width="0.42578125" style="528" customWidth="1"/>
    <col min="15651" max="15651" width="2.28515625" style="528" customWidth="1"/>
    <col min="15652" max="15658" width="6.85546875" style="528" customWidth="1"/>
    <col min="15659" max="15659" width="0.42578125" style="528" customWidth="1"/>
    <col min="15660" max="15879" width="8.85546875" style="528"/>
    <col min="15880" max="15881" width="6.42578125" style="528" customWidth="1"/>
    <col min="15882" max="15882" width="16.28515625" style="528" customWidth="1"/>
    <col min="15883" max="15883" width="2.7109375" style="528" customWidth="1"/>
    <col min="15884" max="15902" width="6.85546875" style="528" customWidth="1"/>
    <col min="15903" max="15903" width="4.140625" style="528" customWidth="1"/>
    <col min="15904" max="15904" width="2.7109375" style="528" customWidth="1"/>
    <col min="15905" max="15905" width="4.140625" style="528" customWidth="1"/>
    <col min="15906" max="15906" width="0.42578125" style="528" customWidth="1"/>
    <col min="15907" max="15907" width="2.28515625" style="528" customWidth="1"/>
    <col min="15908" max="15914" width="6.85546875" style="528" customWidth="1"/>
    <col min="15915" max="15915" width="0.42578125" style="528" customWidth="1"/>
    <col min="15916" max="16135" width="8.85546875" style="528"/>
    <col min="16136" max="16137" width="6.42578125" style="528" customWidth="1"/>
    <col min="16138" max="16138" width="16.28515625" style="528" customWidth="1"/>
    <col min="16139" max="16139" width="2.7109375" style="528" customWidth="1"/>
    <col min="16140" max="16158" width="6.85546875" style="528" customWidth="1"/>
    <col min="16159" max="16159" width="4.140625" style="528" customWidth="1"/>
    <col min="16160" max="16160" width="2.7109375" style="528" customWidth="1"/>
    <col min="16161" max="16161" width="4.140625" style="528" customWidth="1"/>
    <col min="16162" max="16162" width="0.42578125" style="528" customWidth="1"/>
    <col min="16163" max="16163" width="2.28515625" style="528" customWidth="1"/>
    <col min="16164" max="16170" width="6.85546875" style="528" customWidth="1"/>
    <col min="16171" max="16171" width="0.42578125" style="528" customWidth="1"/>
    <col min="16172" max="16384" width="8.85546875" style="528"/>
  </cols>
  <sheetData>
    <row r="1" spans="1:52" s="469" customFormat="1" ht="21.75" customHeight="1" x14ac:dyDescent="0.2">
      <c r="A1" s="665" t="s">
        <v>130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 t="s">
        <v>130</v>
      </c>
      <c r="S1" s="665"/>
      <c r="T1" s="665"/>
      <c r="U1" s="665"/>
      <c r="V1" s="665"/>
      <c r="W1" s="665"/>
      <c r="X1" s="665"/>
      <c r="Y1" s="665"/>
      <c r="Z1" s="665"/>
      <c r="AA1" s="665"/>
      <c r="AB1" s="665"/>
      <c r="AC1" s="665"/>
      <c r="AD1" s="665"/>
      <c r="AE1" s="665"/>
      <c r="AF1" s="665" t="s">
        <v>130</v>
      </c>
      <c r="AG1" s="665"/>
      <c r="AH1" s="665"/>
      <c r="AI1" s="665"/>
      <c r="AJ1" s="665"/>
      <c r="AK1" s="665"/>
      <c r="AL1" s="665"/>
      <c r="AM1" s="665"/>
      <c r="AN1" s="665"/>
      <c r="AO1" s="665"/>
      <c r="AP1" s="665"/>
      <c r="AQ1" s="665"/>
      <c r="AR1" s="665"/>
      <c r="AS1" s="468"/>
    </row>
    <row r="2" spans="1:52" s="469" customFormat="1" ht="19.5" customHeight="1" x14ac:dyDescent="0.2">
      <c r="A2" s="666" t="s">
        <v>57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 t="s">
        <v>57</v>
      </c>
      <c r="S2" s="666"/>
      <c r="T2" s="666"/>
      <c r="U2" s="666"/>
      <c r="V2" s="666"/>
      <c r="W2" s="666"/>
      <c r="X2" s="666"/>
      <c r="Y2" s="666"/>
      <c r="Z2" s="666"/>
      <c r="AA2" s="666"/>
      <c r="AB2" s="666"/>
      <c r="AC2" s="666"/>
      <c r="AD2" s="666"/>
      <c r="AE2" s="666"/>
      <c r="AF2" s="666" t="s">
        <v>57</v>
      </c>
      <c r="AG2" s="666"/>
      <c r="AH2" s="666"/>
      <c r="AI2" s="666"/>
      <c r="AJ2" s="666"/>
      <c r="AK2" s="666"/>
      <c r="AL2" s="666"/>
      <c r="AM2" s="666"/>
      <c r="AN2" s="666"/>
      <c r="AO2" s="666"/>
      <c r="AP2" s="666"/>
      <c r="AQ2" s="666"/>
      <c r="AR2" s="666"/>
      <c r="AS2" s="470"/>
    </row>
    <row r="3" spans="1:52" s="472" customFormat="1" ht="21.75" customHeight="1" thickBot="1" x14ac:dyDescent="0.25">
      <c r="A3" s="646" t="str">
        <f>Data_Individual!$B$3</f>
        <v>โรงเรียนบ้านทุ่งยาว</v>
      </c>
      <c r="B3" s="646"/>
      <c r="C3" s="646"/>
      <c r="D3" s="646"/>
      <c r="E3" s="646"/>
      <c r="F3" s="646"/>
      <c r="G3" s="471"/>
      <c r="H3" s="471"/>
      <c r="I3" s="471"/>
      <c r="J3" s="471"/>
      <c r="K3" s="647" t="str">
        <f>'ReadMe TAP P.3'!$E$13&amp;'ReadMe TAP P.3'!$H$13&amp;"  "&amp;'ReadMe TAP P.3'!$E$14&amp;'ReadMe TAP P.3'!$H$14</f>
        <v>อำเภอเวียงป่าเป้า  จังหวัดเชียงราย</v>
      </c>
      <c r="L3" s="647"/>
      <c r="M3" s="647"/>
      <c r="N3" s="647"/>
      <c r="O3" s="647"/>
      <c r="P3" s="647"/>
      <c r="Q3" s="647"/>
      <c r="R3" s="646" t="str">
        <f>$A$3</f>
        <v>โรงเรียนบ้านทุ่งยาว</v>
      </c>
      <c r="S3" s="646"/>
      <c r="T3" s="646"/>
      <c r="U3" s="646"/>
      <c r="V3" s="646"/>
      <c r="W3" s="646"/>
      <c r="X3" s="471"/>
      <c r="Y3" s="471"/>
      <c r="Z3" s="647" t="str">
        <f>$K$3</f>
        <v>อำเภอเวียงป่าเป้า  จังหวัดเชียงราย</v>
      </c>
      <c r="AA3" s="647"/>
      <c r="AB3" s="647"/>
      <c r="AC3" s="647"/>
      <c r="AD3" s="647"/>
      <c r="AE3" s="647"/>
      <c r="AF3" s="646" t="str">
        <f>$R$3</f>
        <v>โรงเรียนบ้านทุ่งยาว</v>
      </c>
      <c r="AG3" s="646"/>
      <c r="AH3" s="646"/>
      <c r="AI3" s="646"/>
      <c r="AJ3" s="646"/>
      <c r="AK3" s="646"/>
      <c r="AL3" s="471"/>
      <c r="AM3" s="647" t="str">
        <f>$K$3</f>
        <v>อำเภอเวียงป่าเป้า  จังหวัดเชียงราย</v>
      </c>
      <c r="AN3" s="647"/>
      <c r="AO3" s="647"/>
      <c r="AP3" s="647"/>
      <c r="AQ3" s="647"/>
      <c r="AR3" s="647"/>
      <c r="AS3" s="471"/>
      <c r="AT3" s="471"/>
      <c r="AU3" s="471"/>
      <c r="AV3" s="471"/>
      <c r="AW3" s="471"/>
      <c r="AX3" s="471"/>
      <c r="AY3" s="471"/>
      <c r="AZ3" s="471"/>
    </row>
    <row r="4" spans="1:52" s="473" customFormat="1" ht="21.75" customHeight="1" thickBot="1" x14ac:dyDescent="0.25">
      <c r="A4" s="640" t="s">
        <v>124</v>
      </c>
      <c r="B4" s="640" t="s">
        <v>28</v>
      </c>
      <c r="C4" s="632" t="s">
        <v>123</v>
      </c>
      <c r="D4" s="650" t="s">
        <v>127</v>
      </c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40" t="s">
        <v>47</v>
      </c>
      <c r="R4" s="640" t="s">
        <v>124</v>
      </c>
      <c r="S4" s="640" t="s">
        <v>28</v>
      </c>
      <c r="T4" s="648" t="s">
        <v>129</v>
      </c>
      <c r="U4" s="648"/>
      <c r="V4" s="648"/>
      <c r="W4" s="648"/>
      <c r="X4" s="648"/>
      <c r="Y4" s="648"/>
      <c r="Z4" s="648"/>
      <c r="AA4" s="648"/>
      <c r="AB4" s="648"/>
      <c r="AC4" s="648"/>
      <c r="AD4" s="649"/>
      <c r="AE4" s="640" t="s">
        <v>47</v>
      </c>
      <c r="AF4" s="640" t="s">
        <v>124</v>
      </c>
      <c r="AG4" s="640" t="s">
        <v>28</v>
      </c>
      <c r="AH4" s="655" t="s">
        <v>125</v>
      </c>
      <c r="AI4" s="656"/>
      <c r="AJ4" s="656"/>
      <c r="AK4" s="656"/>
      <c r="AL4" s="656"/>
      <c r="AM4" s="656"/>
      <c r="AN4" s="656"/>
      <c r="AO4" s="656"/>
      <c r="AP4" s="657"/>
      <c r="AQ4" s="658" t="s">
        <v>83</v>
      </c>
      <c r="AR4" s="640" t="s">
        <v>47</v>
      </c>
    </row>
    <row r="5" spans="1:52" s="473" customFormat="1" ht="48.75" customHeight="1" x14ac:dyDescent="0.2">
      <c r="A5" s="641"/>
      <c r="B5" s="641"/>
      <c r="C5" s="633"/>
      <c r="D5" s="643" t="s">
        <v>120</v>
      </c>
      <c r="E5" s="636"/>
      <c r="F5" s="635" t="s">
        <v>119</v>
      </c>
      <c r="G5" s="635"/>
      <c r="H5" s="635" t="s">
        <v>118</v>
      </c>
      <c r="I5" s="635"/>
      <c r="J5" s="635" t="s">
        <v>117</v>
      </c>
      <c r="K5" s="635"/>
      <c r="L5" s="635" t="s">
        <v>121</v>
      </c>
      <c r="M5" s="635"/>
      <c r="N5" s="636" t="s">
        <v>122</v>
      </c>
      <c r="O5" s="637"/>
      <c r="P5" s="638" t="s">
        <v>128</v>
      </c>
      <c r="Q5" s="641" t="s">
        <v>47</v>
      </c>
      <c r="R5" s="641"/>
      <c r="S5" s="641"/>
      <c r="T5" s="652" t="s">
        <v>120</v>
      </c>
      <c r="U5" s="653"/>
      <c r="V5" s="653" t="s">
        <v>119</v>
      </c>
      <c r="W5" s="653"/>
      <c r="X5" s="653" t="s">
        <v>118</v>
      </c>
      <c r="Y5" s="653"/>
      <c r="Z5" s="653" t="s">
        <v>117</v>
      </c>
      <c r="AA5" s="653"/>
      <c r="AB5" s="653" t="s">
        <v>121</v>
      </c>
      <c r="AC5" s="654"/>
      <c r="AD5" s="644" t="s">
        <v>128</v>
      </c>
      <c r="AE5" s="641" t="s">
        <v>47</v>
      </c>
      <c r="AF5" s="641"/>
      <c r="AG5" s="641"/>
      <c r="AH5" s="661" t="s">
        <v>120</v>
      </c>
      <c r="AI5" s="661"/>
      <c r="AJ5" s="661" t="s">
        <v>119</v>
      </c>
      <c r="AK5" s="661"/>
      <c r="AL5" s="661" t="s">
        <v>118</v>
      </c>
      <c r="AM5" s="661"/>
      <c r="AN5" s="661" t="s">
        <v>117</v>
      </c>
      <c r="AO5" s="662"/>
      <c r="AP5" s="663" t="s">
        <v>128</v>
      </c>
      <c r="AQ5" s="659"/>
      <c r="AR5" s="641" t="s">
        <v>47</v>
      </c>
    </row>
    <row r="6" spans="1:52" s="473" customFormat="1" ht="20.25" customHeight="1" thickBot="1" x14ac:dyDescent="0.25">
      <c r="A6" s="642"/>
      <c r="B6" s="642"/>
      <c r="C6" s="634"/>
      <c r="D6" s="474" t="s">
        <v>3</v>
      </c>
      <c r="E6" s="475" t="s">
        <v>2</v>
      </c>
      <c r="F6" s="475" t="s">
        <v>3</v>
      </c>
      <c r="G6" s="475" t="s">
        <v>2</v>
      </c>
      <c r="H6" s="475" t="s">
        <v>3</v>
      </c>
      <c r="I6" s="475" t="s">
        <v>2</v>
      </c>
      <c r="J6" s="475" t="s">
        <v>3</v>
      </c>
      <c r="K6" s="475" t="s">
        <v>2</v>
      </c>
      <c r="L6" s="475" t="s">
        <v>3</v>
      </c>
      <c r="M6" s="475" t="s">
        <v>2</v>
      </c>
      <c r="N6" s="475" t="s">
        <v>3</v>
      </c>
      <c r="O6" s="476" t="s">
        <v>2</v>
      </c>
      <c r="P6" s="639"/>
      <c r="Q6" s="642"/>
      <c r="R6" s="642"/>
      <c r="S6" s="642"/>
      <c r="T6" s="477" t="s">
        <v>3</v>
      </c>
      <c r="U6" s="478" t="s">
        <v>2</v>
      </c>
      <c r="V6" s="478" t="s">
        <v>3</v>
      </c>
      <c r="W6" s="478" t="s">
        <v>2</v>
      </c>
      <c r="X6" s="478" t="s">
        <v>3</v>
      </c>
      <c r="Y6" s="478" t="s">
        <v>2</v>
      </c>
      <c r="Z6" s="478" t="s">
        <v>3</v>
      </c>
      <c r="AA6" s="478" t="s">
        <v>2</v>
      </c>
      <c r="AB6" s="478" t="s">
        <v>3</v>
      </c>
      <c r="AC6" s="479" t="s">
        <v>2</v>
      </c>
      <c r="AD6" s="645"/>
      <c r="AE6" s="642"/>
      <c r="AF6" s="642"/>
      <c r="AG6" s="642"/>
      <c r="AH6" s="480" t="s">
        <v>3</v>
      </c>
      <c r="AI6" s="481" t="s">
        <v>2</v>
      </c>
      <c r="AJ6" s="481" t="s">
        <v>3</v>
      </c>
      <c r="AK6" s="481" t="s">
        <v>2</v>
      </c>
      <c r="AL6" s="481" t="s">
        <v>3</v>
      </c>
      <c r="AM6" s="481" t="s">
        <v>2</v>
      </c>
      <c r="AN6" s="481" t="s">
        <v>3</v>
      </c>
      <c r="AO6" s="482" t="s">
        <v>2</v>
      </c>
      <c r="AP6" s="664"/>
      <c r="AQ6" s="660"/>
      <c r="AR6" s="642"/>
    </row>
    <row r="7" spans="1:52" s="495" customFormat="1" ht="18.75" customHeight="1" x14ac:dyDescent="0.2">
      <c r="A7" s="483">
        <f>Data_Individual!B8</f>
        <v>1</v>
      </c>
      <c r="B7" s="484" t="str">
        <f>Data_Individual!C8</f>
        <v>เด็กชายเพชรศิริ พลังโชค</v>
      </c>
      <c r="C7" s="485" t="str">
        <f>Data_Individual!D8</f>
        <v>ปกติ</v>
      </c>
      <c r="D7" s="486">
        <f>Data_Individual!E8*1</f>
        <v>1</v>
      </c>
      <c r="E7" s="487">
        <f>Data_Individual!F8*1</f>
        <v>25</v>
      </c>
      <c r="F7" s="487">
        <f>Data_Individual!G8*1</f>
        <v>1</v>
      </c>
      <c r="G7" s="487">
        <f>Data_Individual!H8*1</f>
        <v>33.33</v>
      </c>
      <c r="H7" s="487">
        <f>Data_Individual!I8*1</f>
        <v>3</v>
      </c>
      <c r="I7" s="487">
        <f>Data_Individual!J8*1</f>
        <v>42.85</v>
      </c>
      <c r="J7" s="487">
        <f>Data_Individual!K8*1</f>
        <v>1</v>
      </c>
      <c r="K7" s="487">
        <f>Data_Individual!L8*1</f>
        <v>20</v>
      </c>
      <c r="L7" s="487">
        <f>Data_Individual!M8*1</f>
        <v>4</v>
      </c>
      <c r="M7" s="487">
        <f>Data_Individual!N8*1</f>
        <v>44.44</v>
      </c>
      <c r="N7" s="487">
        <f>Data_Individual!O8*1</f>
        <v>2</v>
      </c>
      <c r="O7" s="488">
        <f>Data_Individual!P8*1</f>
        <v>28.57</v>
      </c>
      <c r="P7" s="489">
        <f t="shared" ref="P7:P38" si="0">AVERAGE(E7,G7,I7,K7,M7,O7)</f>
        <v>32.365000000000002</v>
      </c>
      <c r="Q7" s="490"/>
      <c r="R7" s="483">
        <f t="shared" ref="R7:R38" si="1">A7</f>
        <v>1</v>
      </c>
      <c r="S7" s="484" t="str">
        <f t="shared" ref="S7:S38" si="2">B7</f>
        <v>เด็กชายเพชรศิริ พลังโชค</v>
      </c>
      <c r="T7" s="486">
        <f>Data_Individual!Q8*1</f>
        <v>3</v>
      </c>
      <c r="U7" s="491">
        <f>Data_Individual!R8*1</f>
        <v>25</v>
      </c>
      <c r="V7" s="491">
        <f>Data_Individual!S8*1</f>
        <v>6</v>
      </c>
      <c r="W7" s="491">
        <f>Data_Individual!T8*1</f>
        <v>42.85</v>
      </c>
      <c r="X7" s="491">
        <f>Data_Individual!U8*1</f>
        <v>1</v>
      </c>
      <c r="Y7" s="491">
        <f>Data_Individual!V8*1</f>
        <v>33.33</v>
      </c>
      <c r="Z7" s="491">
        <f>Data_Individual!W8*1</f>
        <v>1</v>
      </c>
      <c r="AA7" s="491">
        <f>Data_Individual!X8*1</f>
        <v>33.33</v>
      </c>
      <c r="AB7" s="491">
        <f>Data_Individual!Y8*1</f>
        <v>1</v>
      </c>
      <c r="AC7" s="492">
        <f>Data_Individual!Z8*1</f>
        <v>33.33</v>
      </c>
      <c r="AD7" s="493">
        <f t="shared" ref="AD7:AD38" si="3">AVERAGE(U7,W7,Y7,AA7,AC7)</f>
        <v>33.567999999999998</v>
      </c>
      <c r="AE7" s="490"/>
      <c r="AF7" s="483">
        <f t="shared" ref="AF7:AF38" si="4">R7</f>
        <v>1</v>
      </c>
      <c r="AG7" s="494" t="str">
        <f t="shared" ref="AG7:AG38" si="5">S7</f>
        <v>เด็กชายเพชรศิริ พลังโชค</v>
      </c>
      <c r="AH7" s="486">
        <f>Data_Individual!AA8*1</f>
        <v>2</v>
      </c>
      <c r="AI7" s="487">
        <f>Data_Individual!AB8*1</f>
        <v>40</v>
      </c>
      <c r="AJ7" s="487">
        <f>Data_Individual!AC8*1</f>
        <v>4</v>
      </c>
      <c r="AK7" s="487">
        <f>Data_Individual!AD8*1</f>
        <v>50</v>
      </c>
      <c r="AL7" s="487">
        <f>Data_Individual!AE8*1</f>
        <v>3</v>
      </c>
      <c r="AM7" s="487">
        <f>Data_Individual!AF8*1</f>
        <v>37.5</v>
      </c>
      <c r="AN7" s="487">
        <f>Data_Individual!AG8*1</f>
        <v>4</v>
      </c>
      <c r="AO7" s="488">
        <f>Data_Individual!AH8*1</f>
        <v>28.57</v>
      </c>
      <c r="AP7" s="489">
        <f t="shared" ref="AP7:AP38" si="6">AVERAGE(AI7,AK7,AM7,AO7)</f>
        <v>39.017499999999998</v>
      </c>
      <c r="AQ7" s="493">
        <f t="shared" ref="AQ7:AQ38" si="7">AVERAGE(P7,AD7,AP7)</f>
        <v>34.983499999999999</v>
      </c>
      <c r="AR7" s="490"/>
    </row>
    <row r="8" spans="1:52" s="495" customFormat="1" ht="18.75" customHeight="1" x14ac:dyDescent="0.2">
      <c r="A8" s="496">
        <f>Data_Individual!B9</f>
        <v>2</v>
      </c>
      <c r="B8" s="497" t="str">
        <f>Data_Individual!C9</f>
        <v>เด็กชายธนกิตธ์ บุญสุข</v>
      </c>
      <c r="C8" s="498" t="str">
        <f>Data_Individual!D9</f>
        <v>ปกติ</v>
      </c>
      <c r="D8" s="499">
        <f>Data_Individual!E9*1</f>
        <v>3</v>
      </c>
      <c r="E8" s="500">
        <f>Data_Individual!F9*1</f>
        <v>75</v>
      </c>
      <c r="F8" s="500">
        <f>Data_Individual!G9*1</f>
        <v>0</v>
      </c>
      <c r="G8" s="500">
        <f>Data_Individual!H9*1</f>
        <v>0</v>
      </c>
      <c r="H8" s="500">
        <f>Data_Individual!I9*1</f>
        <v>3</v>
      </c>
      <c r="I8" s="500">
        <f>Data_Individual!J9*1</f>
        <v>42.85</v>
      </c>
      <c r="J8" s="500">
        <f>Data_Individual!K9*1</f>
        <v>2</v>
      </c>
      <c r="K8" s="500">
        <f>Data_Individual!L9*1</f>
        <v>40</v>
      </c>
      <c r="L8" s="500">
        <f>Data_Individual!M9*1</f>
        <v>2</v>
      </c>
      <c r="M8" s="500">
        <f>Data_Individual!N9*1</f>
        <v>22.22</v>
      </c>
      <c r="N8" s="500">
        <f>Data_Individual!O9*1</f>
        <v>4</v>
      </c>
      <c r="O8" s="501">
        <f>Data_Individual!P9*1</f>
        <v>57.14</v>
      </c>
      <c r="P8" s="502">
        <f t="shared" si="0"/>
        <v>39.534999999999997</v>
      </c>
      <c r="Q8" s="503"/>
      <c r="R8" s="496">
        <f t="shared" si="1"/>
        <v>2</v>
      </c>
      <c r="S8" s="497" t="str">
        <f t="shared" si="2"/>
        <v>เด็กชายธนกิตธ์ บุญสุข</v>
      </c>
      <c r="T8" s="499">
        <f>Data_Individual!Q9*1</f>
        <v>2</v>
      </c>
      <c r="U8" s="504">
        <f>Data_Individual!R9*1</f>
        <v>16.66</v>
      </c>
      <c r="V8" s="504">
        <f>Data_Individual!S9*1</f>
        <v>5</v>
      </c>
      <c r="W8" s="504">
        <f>Data_Individual!T9*1</f>
        <v>35.71</v>
      </c>
      <c r="X8" s="504">
        <f>Data_Individual!U9*1</f>
        <v>1</v>
      </c>
      <c r="Y8" s="504">
        <f>Data_Individual!V9*1</f>
        <v>33.33</v>
      </c>
      <c r="Z8" s="504">
        <f>Data_Individual!W9*1</f>
        <v>0</v>
      </c>
      <c r="AA8" s="504">
        <f>Data_Individual!X9*1</f>
        <v>0</v>
      </c>
      <c r="AB8" s="504">
        <f>Data_Individual!Y9*1</f>
        <v>1</v>
      </c>
      <c r="AC8" s="505">
        <f>Data_Individual!Z9*1</f>
        <v>33.33</v>
      </c>
      <c r="AD8" s="503">
        <f t="shared" si="3"/>
        <v>23.806000000000001</v>
      </c>
      <c r="AE8" s="503"/>
      <c r="AF8" s="496">
        <f t="shared" si="4"/>
        <v>2</v>
      </c>
      <c r="AG8" s="506" t="str">
        <f t="shared" si="5"/>
        <v>เด็กชายธนกิตธ์ บุญสุข</v>
      </c>
      <c r="AH8" s="499">
        <f>Data_Individual!AA9*1</f>
        <v>1</v>
      </c>
      <c r="AI8" s="500">
        <f>Data_Individual!AB9*1</f>
        <v>20</v>
      </c>
      <c r="AJ8" s="500">
        <f>Data_Individual!AC9*1</f>
        <v>5</v>
      </c>
      <c r="AK8" s="500">
        <f>Data_Individual!AD9*1</f>
        <v>62.5</v>
      </c>
      <c r="AL8" s="500">
        <f>Data_Individual!AE9*1</f>
        <v>4</v>
      </c>
      <c r="AM8" s="500">
        <f>Data_Individual!AF9*1</f>
        <v>50</v>
      </c>
      <c r="AN8" s="500">
        <f>Data_Individual!AG9*1</f>
        <v>4</v>
      </c>
      <c r="AO8" s="501">
        <f>Data_Individual!AH9*1</f>
        <v>28.57</v>
      </c>
      <c r="AP8" s="502">
        <f t="shared" si="6"/>
        <v>40.267499999999998</v>
      </c>
      <c r="AQ8" s="490">
        <f t="shared" si="7"/>
        <v>34.536166666666666</v>
      </c>
      <c r="AR8" s="503"/>
    </row>
    <row r="9" spans="1:52" s="495" customFormat="1" ht="18.75" customHeight="1" x14ac:dyDescent="0.2">
      <c r="A9" s="496">
        <f>Data_Individual!B10</f>
        <v>3</v>
      </c>
      <c r="B9" s="497" t="str">
        <f>Data_Individual!C10</f>
        <v>เด็กหญิงสุดารัตน์ สุขประเสริฐ</v>
      </c>
      <c r="C9" s="498" t="str">
        <f>Data_Individual!D10</f>
        <v>ปกติ</v>
      </c>
      <c r="D9" s="499">
        <f>Data_Individual!E10*1</f>
        <v>4</v>
      </c>
      <c r="E9" s="500">
        <f>Data_Individual!F10*1</f>
        <v>100</v>
      </c>
      <c r="F9" s="500">
        <f>Data_Individual!G10*1</f>
        <v>0</v>
      </c>
      <c r="G9" s="500">
        <f>Data_Individual!H10*1</f>
        <v>0</v>
      </c>
      <c r="H9" s="500">
        <f>Data_Individual!I10*1</f>
        <v>4</v>
      </c>
      <c r="I9" s="500">
        <f>Data_Individual!J10*1</f>
        <v>57.14</v>
      </c>
      <c r="J9" s="500">
        <f>Data_Individual!K10*1</f>
        <v>2</v>
      </c>
      <c r="K9" s="500">
        <f>Data_Individual!L10*1</f>
        <v>40</v>
      </c>
      <c r="L9" s="500">
        <f>Data_Individual!M10*1</f>
        <v>4</v>
      </c>
      <c r="M9" s="500">
        <f>Data_Individual!N10*1</f>
        <v>44.44</v>
      </c>
      <c r="N9" s="500">
        <f>Data_Individual!O10*1</f>
        <v>5</v>
      </c>
      <c r="O9" s="501">
        <f>Data_Individual!P10*1</f>
        <v>71.42</v>
      </c>
      <c r="P9" s="502">
        <f t="shared" si="0"/>
        <v>52.166666666666664</v>
      </c>
      <c r="Q9" s="503"/>
      <c r="R9" s="496">
        <f t="shared" si="1"/>
        <v>3</v>
      </c>
      <c r="S9" s="497" t="str">
        <f t="shared" si="2"/>
        <v>เด็กหญิงสุดารัตน์ สุขประเสริฐ</v>
      </c>
      <c r="T9" s="499">
        <f>Data_Individual!Q10*1</f>
        <v>6</v>
      </c>
      <c r="U9" s="504">
        <f>Data_Individual!R10*1</f>
        <v>50</v>
      </c>
      <c r="V9" s="504">
        <f>Data_Individual!S10*1</f>
        <v>5</v>
      </c>
      <c r="W9" s="504">
        <f>Data_Individual!T10*1</f>
        <v>35.71</v>
      </c>
      <c r="X9" s="504">
        <f>Data_Individual!U10*1</f>
        <v>2</v>
      </c>
      <c r="Y9" s="504">
        <f>Data_Individual!V10*1</f>
        <v>66.66</v>
      </c>
      <c r="Z9" s="504">
        <f>Data_Individual!W10*1</f>
        <v>0</v>
      </c>
      <c r="AA9" s="504">
        <f>Data_Individual!X10*1</f>
        <v>0</v>
      </c>
      <c r="AB9" s="504">
        <f>Data_Individual!Y10*1</f>
        <v>1</v>
      </c>
      <c r="AC9" s="505">
        <f>Data_Individual!Z10*1</f>
        <v>33.33</v>
      </c>
      <c r="AD9" s="503">
        <f t="shared" si="3"/>
        <v>37.14</v>
      </c>
      <c r="AE9" s="503"/>
      <c r="AF9" s="496">
        <f t="shared" si="4"/>
        <v>3</v>
      </c>
      <c r="AG9" s="506" t="str">
        <f t="shared" si="5"/>
        <v>เด็กหญิงสุดารัตน์ สุขประเสริฐ</v>
      </c>
      <c r="AH9" s="499">
        <f>Data_Individual!AA10*1</f>
        <v>4</v>
      </c>
      <c r="AI9" s="500">
        <f>Data_Individual!AB10*1</f>
        <v>80</v>
      </c>
      <c r="AJ9" s="500">
        <f>Data_Individual!AC10*1</f>
        <v>5</v>
      </c>
      <c r="AK9" s="500">
        <f>Data_Individual!AD10*1</f>
        <v>62.5</v>
      </c>
      <c r="AL9" s="500">
        <f>Data_Individual!AE10*1</f>
        <v>3</v>
      </c>
      <c r="AM9" s="500">
        <f>Data_Individual!AF10*1</f>
        <v>37.5</v>
      </c>
      <c r="AN9" s="500">
        <f>Data_Individual!AG10*1</f>
        <v>3</v>
      </c>
      <c r="AO9" s="501">
        <f>Data_Individual!AH10*1</f>
        <v>21.42</v>
      </c>
      <c r="AP9" s="502">
        <f t="shared" si="6"/>
        <v>50.355000000000004</v>
      </c>
      <c r="AQ9" s="490">
        <f t="shared" si="7"/>
        <v>46.553888888888899</v>
      </c>
      <c r="AR9" s="503"/>
    </row>
    <row r="10" spans="1:52" s="495" customFormat="1" ht="18.75" customHeight="1" x14ac:dyDescent="0.2">
      <c r="A10" s="496">
        <f>Data_Individual!B11</f>
        <v>4</v>
      </c>
      <c r="B10" s="497" t="str">
        <f>Data_Individual!C11</f>
        <v>เด็กหญิงอริสา เสาขอด</v>
      </c>
      <c r="C10" s="498" t="str">
        <f>Data_Individual!D11</f>
        <v>ปกติ</v>
      </c>
      <c r="D10" s="499">
        <f>Data_Individual!E11*1</f>
        <v>2</v>
      </c>
      <c r="E10" s="500">
        <f>Data_Individual!F11*1</f>
        <v>50</v>
      </c>
      <c r="F10" s="500">
        <f>Data_Individual!G11*1</f>
        <v>1</v>
      </c>
      <c r="G10" s="500">
        <f>Data_Individual!H11*1</f>
        <v>33.33</v>
      </c>
      <c r="H10" s="500">
        <f>Data_Individual!I11*1</f>
        <v>5</v>
      </c>
      <c r="I10" s="500">
        <f>Data_Individual!J11*1</f>
        <v>71.42</v>
      </c>
      <c r="J10" s="500">
        <f>Data_Individual!K11*1</f>
        <v>3</v>
      </c>
      <c r="K10" s="500">
        <f>Data_Individual!L11*1</f>
        <v>60</v>
      </c>
      <c r="L10" s="500">
        <f>Data_Individual!M11*1</f>
        <v>3</v>
      </c>
      <c r="M10" s="500">
        <f>Data_Individual!N11*1</f>
        <v>33.33</v>
      </c>
      <c r="N10" s="500">
        <f>Data_Individual!O11*1</f>
        <v>4</v>
      </c>
      <c r="O10" s="501">
        <f>Data_Individual!P11*1</f>
        <v>57.14</v>
      </c>
      <c r="P10" s="502">
        <f t="shared" si="0"/>
        <v>50.87</v>
      </c>
      <c r="Q10" s="503"/>
      <c r="R10" s="496">
        <f t="shared" si="1"/>
        <v>4</v>
      </c>
      <c r="S10" s="497" t="str">
        <f t="shared" si="2"/>
        <v>เด็กหญิงอริสา เสาขอด</v>
      </c>
      <c r="T10" s="499">
        <f>Data_Individual!Q11*1</f>
        <v>6</v>
      </c>
      <c r="U10" s="504">
        <f>Data_Individual!R11*1</f>
        <v>50</v>
      </c>
      <c r="V10" s="504">
        <f>Data_Individual!S11*1</f>
        <v>3</v>
      </c>
      <c r="W10" s="504">
        <f>Data_Individual!T11*1</f>
        <v>21.42</v>
      </c>
      <c r="X10" s="504">
        <f>Data_Individual!U11*1</f>
        <v>1</v>
      </c>
      <c r="Y10" s="504">
        <f>Data_Individual!V11*1</f>
        <v>33.33</v>
      </c>
      <c r="Z10" s="504">
        <f>Data_Individual!W11*1</f>
        <v>1</v>
      </c>
      <c r="AA10" s="504">
        <f>Data_Individual!X11*1</f>
        <v>33.33</v>
      </c>
      <c r="AB10" s="504">
        <f>Data_Individual!Y11*1</f>
        <v>1</v>
      </c>
      <c r="AC10" s="505">
        <f>Data_Individual!Z11*1</f>
        <v>33.33</v>
      </c>
      <c r="AD10" s="503">
        <f t="shared" si="3"/>
        <v>34.281999999999996</v>
      </c>
      <c r="AE10" s="503"/>
      <c r="AF10" s="496">
        <f t="shared" si="4"/>
        <v>4</v>
      </c>
      <c r="AG10" s="506" t="str">
        <f t="shared" si="5"/>
        <v>เด็กหญิงอริสา เสาขอด</v>
      </c>
      <c r="AH10" s="499">
        <f>Data_Individual!AA11*1</f>
        <v>1</v>
      </c>
      <c r="AI10" s="500">
        <f>Data_Individual!AB11*1</f>
        <v>20</v>
      </c>
      <c r="AJ10" s="500">
        <f>Data_Individual!AC11*1</f>
        <v>6</v>
      </c>
      <c r="AK10" s="500">
        <f>Data_Individual!AD11*1</f>
        <v>75</v>
      </c>
      <c r="AL10" s="500">
        <f>Data_Individual!AE11*1</f>
        <v>4</v>
      </c>
      <c r="AM10" s="500">
        <f>Data_Individual!AF11*1</f>
        <v>50</v>
      </c>
      <c r="AN10" s="500">
        <f>Data_Individual!AG11*1</f>
        <v>6</v>
      </c>
      <c r="AO10" s="501">
        <f>Data_Individual!AH11*1</f>
        <v>42.85</v>
      </c>
      <c r="AP10" s="502">
        <f t="shared" si="6"/>
        <v>46.962499999999999</v>
      </c>
      <c r="AQ10" s="490">
        <f t="shared" si="7"/>
        <v>44.038166666666662</v>
      </c>
      <c r="AR10" s="503"/>
    </row>
    <row r="11" spans="1:52" s="495" customFormat="1" ht="18.75" customHeight="1" thickBot="1" x14ac:dyDescent="0.25">
      <c r="A11" s="507">
        <f>Data_Individual!B12</f>
        <v>5</v>
      </c>
      <c r="B11" s="508">
        <f>Data_Individual!C12</f>
        <v>0</v>
      </c>
      <c r="C11" s="509">
        <f>Data_Individual!D12</f>
        <v>0</v>
      </c>
      <c r="D11" s="510">
        <f>Data_Individual!E12*1</f>
        <v>0</v>
      </c>
      <c r="E11" s="511">
        <f>Data_Individual!F12*1</f>
        <v>0</v>
      </c>
      <c r="F11" s="511">
        <f>Data_Individual!G12*1</f>
        <v>0</v>
      </c>
      <c r="G11" s="511">
        <f>Data_Individual!H12*1</f>
        <v>0</v>
      </c>
      <c r="H11" s="511">
        <f>Data_Individual!I12*1</f>
        <v>0</v>
      </c>
      <c r="I11" s="511">
        <f>Data_Individual!J12*1</f>
        <v>0</v>
      </c>
      <c r="J11" s="511">
        <f>Data_Individual!K12*1</f>
        <v>0</v>
      </c>
      <c r="K11" s="511">
        <f>Data_Individual!L12*1</f>
        <v>0</v>
      </c>
      <c r="L11" s="511">
        <f>Data_Individual!M12*1</f>
        <v>0</v>
      </c>
      <c r="M11" s="511">
        <f>Data_Individual!N12*1</f>
        <v>0</v>
      </c>
      <c r="N11" s="511">
        <f>Data_Individual!O12*1</f>
        <v>0</v>
      </c>
      <c r="O11" s="512">
        <f>Data_Individual!P12*1</f>
        <v>0</v>
      </c>
      <c r="P11" s="513">
        <f t="shared" si="0"/>
        <v>0</v>
      </c>
      <c r="Q11" s="514"/>
      <c r="R11" s="507">
        <f t="shared" si="1"/>
        <v>5</v>
      </c>
      <c r="S11" s="508">
        <f t="shared" si="2"/>
        <v>0</v>
      </c>
      <c r="T11" s="510">
        <f>Data_Individual!Q12*1</f>
        <v>0</v>
      </c>
      <c r="U11" s="515">
        <f>Data_Individual!R12*1</f>
        <v>0</v>
      </c>
      <c r="V11" s="515">
        <f>Data_Individual!S12*1</f>
        <v>0</v>
      </c>
      <c r="W11" s="515">
        <f>Data_Individual!T12*1</f>
        <v>0</v>
      </c>
      <c r="X11" s="515">
        <f>Data_Individual!U12*1</f>
        <v>0</v>
      </c>
      <c r="Y11" s="515">
        <f>Data_Individual!V12*1</f>
        <v>0</v>
      </c>
      <c r="Z11" s="515">
        <f>Data_Individual!W12*1</f>
        <v>0</v>
      </c>
      <c r="AA11" s="515">
        <f>Data_Individual!X12*1</f>
        <v>0</v>
      </c>
      <c r="AB11" s="515">
        <f>Data_Individual!Y12*1</f>
        <v>0</v>
      </c>
      <c r="AC11" s="516">
        <f>Data_Individual!Z12*1</f>
        <v>0</v>
      </c>
      <c r="AD11" s="514">
        <f t="shared" si="3"/>
        <v>0</v>
      </c>
      <c r="AE11" s="514"/>
      <c r="AF11" s="507">
        <f t="shared" si="4"/>
        <v>5</v>
      </c>
      <c r="AG11" s="517">
        <f t="shared" si="5"/>
        <v>0</v>
      </c>
      <c r="AH11" s="510">
        <f>Data_Individual!AA12*1</f>
        <v>0</v>
      </c>
      <c r="AI11" s="511">
        <f>Data_Individual!AB12*1</f>
        <v>0</v>
      </c>
      <c r="AJ11" s="511">
        <f>Data_Individual!AC12*1</f>
        <v>0</v>
      </c>
      <c r="AK11" s="511">
        <f>Data_Individual!AD12*1</f>
        <v>0</v>
      </c>
      <c r="AL11" s="511">
        <f>Data_Individual!AE12*1</f>
        <v>0</v>
      </c>
      <c r="AM11" s="511">
        <f>Data_Individual!AF12*1</f>
        <v>0</v>
      </c>
      <c r="AN11" s="511">
        <f>Data_Individual!AG12*1</f>
        <v>0</v>
      </c>
      <c r="AO11" s="512">
        <f>Data_Individual!AH12*1</f>
        <v>0</v>
      </c>
      <c r="AP11" s="513">
        <f t="shared" si="6"/>
        <v>0</v>
      </c>
      <c r="AQ11" s="518">
        <f t="shared" si="7"/>
        <v>0</v>
      </c>
      <c r="AR11" s="514"/>
    </row>
    <row r="12" spans="1:52" s="495" customFormat="1" ht="18.75" customHeight="1" x14ac:dyDescent="0.2">
      <c r="A12" s="483">
        <f>Data_Individual!B13</f>
        <v>6</v>
      </c>
      <c r="B12" s="484">
        <f>Data_Individual!C13</f>
        <v>0</v>
      </c>
      <c r="C12" s="519">
        <f>Data_Individual!D13</f>
        <v>0</v>
      </c>
      <c r="D12" s="486">
        <f>Data_Individual!E13*1</f>
        <v>0</v>
      </c>
      <c r="E12" s="487">
        <f>Data_Individual!F13*1</f>
        <v>0</v>
      </c>
      <c r="F12" s="487">
        <f>Data_Individual!G13*1</f>
        <v>0</v>
      </c>
      <c r="G12" s="487">
        <f>Data_Individual!H13*1</f>
        <v>0</v>
      </c>
      <c r="H12" s="487">
        <f>Data_Individual!I13*1</f>
        <v>0</v>
      </c>
      <c r="I12" s="487">
        <f>Data_Individual!J13*1</f>
        <v>0</v>
      </c>
      <c r="J12" s="487">
        <f>Data_Individual!K13*1</f>
        <v>0</v>
      </c>
      <c r="K12" s="487">
        <f>Data_Individual!L13*1</f>
        <v>0</v>
      </c>
      <c r="L12" s="487">
        <f>Data_Individual!M13*1</f>
        <v>0</v>
      </c>
      <c r="M12" s="487">
        <f>Data_Individual!N13*1</f>
        <v>0</v>
      </c>
      <c r="N12" s="487">
        <f>Data_Individual!O13*1</f>
        <v>0</v>
      </c>
      <c r="O12" s="488">
        <f>Data_Individual!P13*1</f>
        <v>0</v>
      </c>
      <c r="P12" s="493">
        <f t="shared" si="0"/>
        <v>0</v>
      </c>
      <c r="Q12" s="493"/>
      <c r="R12" s="483">
        <f t="shared" si="1"/>
        <v>6</v>
      </c>
      <c r="S12" s="484">
        <f t="shared" si="2"/>
        <v>0</v>
      </c>
      <c r="T12" s="486">
        <f>Data_Individual!Q13*1</f>
        <v>0</v>
      </c>
      <c r="U12" s="491">
        <f>Data_Individual!R13*1</f>
        <v>0</v>
      </c>
      <c r="V12" s="491">
        <f>Data_Individual!S13*1</f>
        <v>0</v>
      </c>
      <c r="W12" s="491">
        <f>Data_Individual!T13*1</f>
        <v>0</v>
      </c>
      <c r="X12" s="491">
        <f>Data_Individual!U13*1</f>
        <v>0</v>
      </c>
      <c r="Y12" s="491">
        <f>Data_Individual!V13*1</f>
        <v>0</v>
      </c>
      <c r="Z12" s="491">
        <f>Data_Individual!W13*1</f>
        <v>0</v>
      </c>
      <c r="AA12" s="491">
        <f>Data_Individual!X13*1</f>
        <v>0</v>
      </c>
      <c r="AB12" s="491">
        <f>Data_Individual!Y13*1</f>
        <v>0</v>
      </c>
      <c r="AC12" s="492">
        <f>Data_Individual!Z13*1</f>
        <v>0</v>
      </c>
      <c r="AD12" s="493">
        <f t="shared" si="3"/>
        <v>0</v>
      </c>
      <c r="AE12" s="493"/>
      <c r="AF12" s="483">
        <f t="shared" si="4"/>
        <v>6</v>
      </c>
      <c r="AG12" s="484">
        <f t="shared" si="5"/>
        <v>0</v>
      </c>
      <c r="AH12" s="486">
        <f>Data_Individual!AA13*1</f>
        <v>0</v>
      </c>
      <c r="AI12" s="487">
        <f>Data_Individual!AB13*1</f>
        <v>0</v>
      </c>
      <c r="AJ12" s="487">
        <f>Data_Individual!AC13*1</f>
        <v>0</v>
      </c>
      <c r="AK12" s="487">
        <f>Data_Individual!AD13*1</f>
        <v>0</v>
      </c>
      <c r="AL12" s="487">
        <f>Data_Individual!AE13*1</f>
        <v>0</v>
      </c>
      <c r="AM12" s="487">
        <f>Data_Individual!AF13*1</f>
        <v>0</v>
      </c>
      <c r="AN12" s="487">
        <f>Data_Individual!AG13*1</f>
        <v>0</v>
      </c>
      <c r="AO12" s="488">
        <f>Data_Individual!AH13*1</f>
        <v>0</v>
      </c>
      <c r="AP12" s="493">
        <f t="shared" si="6"/>
        <v>0</v>
      </c>
      <c r="AQ12" s="493">
        <f t="shared" si="7"/>
        <v>0</v>
      </c>
      <c r="AR12" s="493"/>
    </row>
    <row r="13" spans="1:52" s="495" customFormat="1" ht="18.75" customHeight="1" x14ac:dyDescent="0.2">
      <c r="A13" s="496">
        <f>Data_Individual!B14</f>
        <v>7</v>
      </c>
      <c r="B13" s="497">
        <f>Data_Individual!C14</f>
        <v>0</v>
      </c>
      <c r="C13" s="520">
        <f>Data_Individual!D14</f>
        <v>0</v>
      </c>
      <c r="D13" s="499">
        <f>Data_Individual!E14*1</f>
        <v>0</v>
      </c>
      <c r="E13" s="500">
        <f>Data_Individual!F14*1</f>
        <v>0</v>
      </c>
      <c r="F13" s="500">
        <f>Data_Individual!G14*1</f>
        <v>0</v>
      </c>
      <c r="G13" s="500">
        <f>Data_Individual!H14*1</f>
        <v>0</v>
      </c>
      <c r="H13" s="500">
        <f>Data_Individual!I14*1</f>
        <v>0</v>
      </c>
      <c r="I13" s="500">
        <f>Data_Individual!J14*1</f>
        <v>0</v>
      </c>
      <c r="J13" s="500">
        <f>Data_Individual!K14*1</f>
        <v>0</v>
      </c>
      <c r="K13" s="500">
        <f>Data_Individual!L14*1</f>
        <v>0</v>
      </c>
      <c r="L13" s="500">
        <f>Data_Individual!M14*1</f>
        <v>0</v>
      </c>
      <c r="M13" s="500">
        <f>Data_Individual!N14*1</f>
        <v>0</v>
      </c>
      <c r="N13" s="500">
        <f>Data_Individual!O14*1</f>
        <v>0</v>
      </c>
      <c r="O13" s="501">
        <f>Data_Individual!P14*1</f>
        <v>0</v>
      </c>
      <c r="P13" s="503">
        <f t="shared" si="0"/>
        <v>0</v>
      </c>
      <c r="Q13" s="503"/>
      <c r="R13" s="496">
        <f t="shared" si="1"/>
        <v>7</v>
      </c>
      <c r="S13" s="497">
        <f t="shared" si="2"/>
        <v>0</v>
      </c>
      <c r="T13" s="499">
        <f>Data_Individual!Q14*1</f>
        <v>0</v>
      </c>
      <c r="U13" s="504">
        <f>Data_Individual!R14*1</f>
        <v>0</v>
      </c>
      <c r="V13" s="504">
        <f>Data_Individual!S14*1</f>
        <v>0</v>
      </c>
      <c r="W13" s="504">
        <f>Data_Individual!T14*1</f>
        <v>0</v>
      </c>
      <c r="X13" s="504">
        <f>Data_Individual!U14*1</f>
        <v>0</v>
      </c>
      <c r="Y13" s="504">
        <f>Data_Individual!V14*1</f>
        <v>0</v>
      </c>
      <c r="Z13" s="504">
        <f>Data_Individual!W14*1</f>
        <v>0</v>
      </c>
      <c r="AA13" s="504">
        <f>Data_Individual!X14*1</f>
        <v>0</v>
      </c>
      <c r="AB13" s="504">
        <f>Data_Individual!Y14*1</f>
        <v>0</v>
      </c>
      <c r="AC13" s="505">
        <f>Data_Individual!Z14*1</f>
        <v>0</v>
      </c>
      <c r="AD13" s="503">
        <f t="shared" si="3"/>
        <v>0</v>
      </c>
      <c r="AE13" s="503"/>
      <c r="AF13" s="496">
        <f t="shared" si="4"/>
        <v>7</v>
      </c>
      <c r="AG13" s="497">
        <f t="shared" si="5"/>
        <v>0</v>
      </c>
      <c r="AH13" s="499">
        <f>Data_Individual!AA14*1</f>
        <v>0</v>
      </c>
      <c r="AI13" s="500">
        <f>Data_Individual!AB14*1</f>
        <v>0</v>
      </c>
      <c r="AJ13" s="500">
        <f>Data_Individual!AC14*1</f>
        <v>0</v>
      </c>
      <c r="AK13" s="500">
        <f>Data_Individual!AD14*1</f>
        <v>0</v>
      </c>
      <c r="AL13" s="500">
        <f>Data_Individual!AE14*1</f>
        <v>0</v>
      </c>
      <c r="AM13" s="500">
        <f>Data_Individual!AF14*1</f>
        <v>0</v>
      </c>
      <c r="AN13" s="500">
        <f>Data_Individual!AG14*1</f>
        <v>0</v>
      </c>
      <c r="AO13" s="501">
        <f>Data_Individual!AH14*1</f>
        <v>0</v>
      </c>
      <c r="AP13" s="503">
        <f t="shared" si="6"/>
        <v>0</v>
      </c>
      <c r="AQ13" s="490">
        <f t="shared" si="7"/>
        <v>0</v>
      </c>
      <c r="AR13" s="503"/>
    </row>
    <row r="14" spans="1:52" s="495" customFormat="1" ht="18.75" customHeight="1" x14ac:dyDescent="0.2">
      <c r="A14" s="496">
        <f>Data_Individual!B15</f>
        <v>8</v>
      </c>
      <c r="B14" s="497">
        <f>Data_Individual!C15</f>
        <v>0</v>
      </c>
      <c r="C14" s="520">
        <f>Data_Individual!D15</f>
        <v>0</v>
      </c>
      <c r="D14" s="499">
        <f>Data_Individual!E15*1</f>
        <v>0</v>
      </c>
      <c r="E14" s="500">
        <f>Data_Individual!F15*1</f>
        <v>0</v>
      </c>
      <c r="F14" s="500">
        <f>Data_Individual!G15*1</f>
        <v>0</v>
      </c>
      <c r="G14" s="500">
        <f>Data_Individual!H15*1</f>
        <v>0</v>
      </c>
      <c r="H14" s="500">
        <f>Data_Individual!I15*1</f>
        <v>0</v>
      </c>
      <c r="I14" s="500">
        <f>Data_Individual!J15*1</f>
        <v>0</v>
      </c>
      <c r="J14" s="500">
        <f>Data_Individual!K15*1</f>
        <v>0</v>
      </c>
      <c r="K14" s="500">
        <f>Data_Individual!L15*1</f>
        <v>0</v>
      </c>
      <c r="L14" s="500">
        <f>Data_Individual!M15*1</f>
        <v>0</v>
      </c>
      <c r="M14" s="500">
        <f>Data_Individual!N15*1</f>
        <v>0</v>
      </c>
      <c r="N14" s="500">
        <f>Data_Individual!O15*1</f>
        <v>0</v>
      </c>
      <c r="O14" s="501">
        <f>Data_Individual!P15*1</f>
        <v>0</v>
      </c>
      <c r="P14" s="503">
        <f t="shared" si="0"/>
        <v>0</v>
      </c>
      <c r="Q14" s="503"/>
      <c r="R14" s="496">
        <f t="shared" si="1"/>
        <v>8</v>
      </c>
      <c r="S14" s="497">
        <f t="shared" si="2"/>
        <v>0</v>
      </c>
      <c r="T14" s="499">
        <f>Data_Individual!Q15*1</f>
        <v>0</v>
      </c>
      <c r="U14" s="504">
        <f>Data_Individual!R15*1</f>
        <v>0</v>
      </c>
      <c r="V14" s="504">
        <f>Data_Individual!S15*1</f>
        <v>0</v>
      </c>
      <c r="W14" s="504">
        <f>Data_Individual!T15*1</f>
        <v>0</v>
      </c>
      <c r="X14" s="504">
        <f>Data_Individual!U15*1</f>
        <v>0</v>
      </c>
      <c r="Y14" s="504">
        <f>Data_Individual!V15*1</f>
        <v>0</v>
      </c>
      <c r="Z14" s="504">
        <f>Data_Individual!W15*1</f>
        <v>0</v>
      </c>
      <c r="AA14" s="504">
        <f>Data_Individual!X15*1</f>
        <v>0</v>
      </c>
      <c r="AB14" s="504">
        <f>Data_Individual!Y15*1</f>
        <v>0</v>
      </c>
      <c r="AC14" s="505">
        <f>Data_Individual!Z15*1</f>
        <v>0</v>
      </c>
      <c r="AD14" s="503">
        <f t="shared" si="3"/>
        <v>0</v>
      </c>
      <c r="AE14" s="503"/>
      <c r="AF14" s="496">
        <f t="shared" si="4"/>
        <v>8</v>
      </c>
      <c r="AG14" s="497">
        <f t="shared" si="5"/>
        <v>0</v>
      </c>
      <c r="AH14" s="499">
        <f>Data_Individual!AA15*1</f>
        <v>0</v>
      </c>
      <c r="AI14" s="500">
        <f>Data_Individual!AB15*1</f>
        <v>0</v>
      </c>
      <c r="AJ14" s="500">
        <f>Data_Individual!AC15*1</f>
        <v>0</v>
      </c>
      <c r="AK14" s="500">
        <f>Data_Individual!AD15*1</f>
        <v>0</v>
      </c>
      <c r="AL14" s="500">
        <f>Data_Individual!AE15*1</f>
        <v>0</v>
      </c>
      <c r="AM14" s="500">
        <f>Data_Individual!AF15*1</f>
        <v>0</v>
      </c>
      <c r="AN14" s="500">
        <f>Data_Individual!AG15*1</f>
        <v>0</v>
      </c>
      <c r="AO14" s="501">
        <f>Data_Individual!AH15*1</f>
        <v>0</v>
      </c>
      <c r="AP14" s="503">
        <f t="shared" si="6"/>
        <v>0</v>
      </c>
      <c r="AQ14" s="490">
        <f t="shared" si="7"/>
        <v>0</v>
      </c>
      <c r="AR14" s="503"/>
    </row>
    <row r="15" spans="1:52" s="495" customFormat="1" ht="18.75" customHeight="1" x14ac:dyDescent="0.2">
      <c r="A15" s="496">
        <f>Data_Individual!B16</f>
        <v>9</v>
      </c>
      <c r="B15" s="497">
        <f>Data_Individual!C16</f>
        <v>0</v>
      </c>
      <c r="C15" s="520">
        <f>Data_Individual!D16</f>
        <v>0</v>
      </c>
      <c r="D15" s="499">
        <f>Data_Individual!E16*1</f>
        <v>0</v>
      </c>
      <c r="E15" s="500">
        <f>Data_Individual!F16*1</f>
        <v>0</v>
      </c>
      <c r="F15" s="500">
        <f>Data_Individual!G16*1</f>
        <v>0</v>
      </c>
      <c r="G15" s="500">
        <f>Data_Individual!H16*1</f>
        <v>0</v>
      </c>
      <c r="H15" s="500">
        <f>Data_Individual!I16*1</f>
        <v>0</v>
      </c>
      <c r="I15" s="500">
        <f>Data_Individual!J16*1</f>
        <v>0</v>
      </c>
      <c r="J15" s="500">
        <f>Data_Individual!K16*1</f>
        <v>0</v>
      </c>
      <c r="K15" s="500">
        <f>Data_Individual!L16*1</f>
        <v>0</v>
      </c>
      <c r="L15" s="500">
        <f>Data_Individual!M16*1</f>
        <v>0</v>
      </c>
      <c r="M15" s="500">
        <f>Data_Individual!N16*1</f>
        <v>0</v>
      </c>
      <c r="N15" s="500">
        <f>Data_Individual!O16*1</f>
        <v>0</v>
      </c>
      <c r="O15" s="501">
        <f>Data_Individual!P16*1</f>
        <v>0</v>
      </c>
      <c r="P15" s="503">
        <f t="shared" si="0"/>
        <v>0</v>
      </c>
      <c r="Q15" s="503"/>
      <c r="R15" s="496">
        <f t="shared" si="1"/>
        <v>9</v>
      </c>
      <c r="S15" s="497">
        <f t="shared" si="2"/>
        <v>0</v>
      </c>
      <c r="T15" s="499">
        <f>Data_Individual!Q16*1</f>
        <v>0</v>
      </c>
      <c r="U15" s="504">
        <f>Data_Individual!R16*1</f>
        <v>0</v>
      </c>
      <c r="V15" s="504">
        <f>Data_Individual!S16*1</f>
        <v>0</v>
      </c>
      <c r="W15" s="504">
        <f>Data_Individual!T16*1</f>
        <v>0</v>
      </c>
      <c r="X15" s="504">
        <f>Data_Individual!U16*1</f>
        <v>0</v>
      </c>
      <c r="Y15" s="504">
        <f>Data_Individual!V16*1</f>
        <v>0</v>
      </c>
      <c r="Z15" s="504">
        <f>Data_Individual!W16*1</f>
        <v>0</v>
      </c>
      <c r="AA15" s="504">
        <f>Data_Individual!X16*1</f>
        <v>0</v>
      </c>
      <c r="AB15" s="504">
        <f>Data_Individual!Y16*1</f>
        <v>0</v>
      </c>
      <c r="AC15" s="505">
        <f>Data_Individual!Z16*1</f>
        <v>0</v>
      </c>
      <c r="AD15" s="503">
        <f t="shared" si="3"/>
        <v>0</v>
      </c>
      <c r="AE15" s="503"/>
      <c r="AF15" s="496">
        <f t="shared" si="4"/>
        <v>9</v>
      </c>
      <c r="AG15" s="497">
        <f t="shared" si="5"/>
        <v>0</v>
      </c>
      <c r="AH15" s="499">
        <f>Data_Individual!AA16*1</f>
        <v>0</v>
      </c>
      <c r="AI15" s="500">
        <f>Data_Individual!AB16*1</f>
        <v>0</v>
      </c>
      <c r="AJ15" s="500">
        <f>Data_Individual!AC16*1</f>
        <v>0</v>
      </c>
      <c r="AK15" s="500">
        <f>Data_Individual!AD16*1</f>
        <v>0</v>
      </c>
      <c r="AL15" s="500">
        <f>Data_Individual!AE16*1</f>
        <v>0</v>
      </c>
      <c r="AM15" s="500">
        <f>Data_Individual!AF16*1</f>
        <v>0</v>
      </c>
      <c r="AN15" s="500">
        <f>Data_Individual!AG16*1</f>
        <v>0</v>
      </c>
      <c r="AO15" s="501">
        <f>Data_Individual!AH16*1</f>
        <v>0</v>
      </c>
      <c r="AP15" s="503">
        <f t="shared" si="6"/>
        <v>0</v>
      </c>
      <c r="AQ15" s="490">
        <f t="shared" si="7"/>
        <v>0</v>
      </c>
      <c r="AR15" s="503"/>
    </row>
    <row r="16" spans="1:52" s="495" customFormat="1" ht="18.75" customHeight="1" thickBot="1" x14ac:dyDescent="0.25">
      <c r="A16" s="507">
        <f>Data_Individual!B17</f>
        <v>10</v>
      </c>
      <c r="B16" s="508">
        <f>Data_Individual!C17</f>
        <v>0</v>
      </c>
      <c r="C16" s="521">
        <f>Data_Individual!D17</f>
        <v>0</v>
      </c>
      <c r="D16" s="510">
        <f>Data_Individual!E17*1</f>
        <v>0</v>
      </c>
      <c r="E16" s="511">
        <f>Data_Individual!F17*1</f>
        <v>0</v>
      </c>
      <c r="F16" s="511">
        <f>Data_Individual!G17*1</f>
        <v>0</v>
      </c>
      <c r="G16" s="511">
        <f>Data_Individual!H17*1</f>
        <v>0</v>
      </c>
      <c r="H16" s="511">
        <f>Data_Individual!I17*1</f>
        <v>0</v>
      </c>
      <c r="I16" s="511">
        <f>Data_Individual!J17*1</f>
        <v>0</v>
      </c>
      <c r="J16" s="511">
        <f>Data_Individual!K17*1</f>
        <v>0</v>
      </c>
      <c r="K16" s="511">
        <f>Data_Individual!L17*1</f>
        <v>0</v>
      </c>
      <c r="L16" s="511">
        <f>Data_Individual!M17*1</f>
        <v>0</v>
      </c>
      <c r="M16" s="511">
        <f>Data_Individual!N17*1</f>
        <v>0</v>
      </c>
      <c r="N16" s="511">
        <f>Data_Individual!O17*1</f>
        <v>0</v>
      </c>
      <c r="O16" s="512">
        <f>Data_Individual!P17*1</f>
        <v>0</v>
      </c>
      <c r="P16" s="514">
        <f t="shared" si="0"/>
        <v>0</v>
      </c>
      <c r="Q16" s="514"/>
      <c r="R16" s="507">
        <f t="shared" si="1"/>
        <v>10</v>
      </c>
      <c r="S16" s="508">
        <f t="shared" si="2"/>
        <v>0</v>
      </c>
      <c r="T16" s="510">
        <f>Data_Individual!Q17*1</f>
        <v>0</v>
      </c>
      <c r="U16" s="515">
        <f>Data_Individual!R17*1</f>
        <v>0</v>
      </c>
      <c r="V16" s="515">
        <f>Data_Individual!S17*1</f>
        <v>0</v>
      </c>
      <c r="W16" s="515">
        <f>Data_Individual!T17*1</f>
        <v>0</v>
      </c>
      <c r="X16" s="515">
        <f>Data_Individual!U17*1</f>
        <v>0</v>
      </c>
      <c r="Y16" s="515">
        <f>Data_Individual!V17*1</f>
        <v>0</v>
      </c>
      <c r="Z16" s="515">
        <f>Data_Individual!W17*1</f>
        <v>0</v>
      </c>
      <c r="AA16" s="515">
        <f>Data_Individual!X17*1</f>
        <v>0</v>
      </c>
      <c r="AB16" s="515">
        <f>Data_Individual!Y17*1</f>
        <v>0</v>
      </c>
      <c r="AC16" s="516">
        <f>Data_Individual!Z17*1</f>
        <v>0</v>
      </c>
      <c r="AD16" s="514">
        <f t="shared" si="3"/>
        <v>0</v>
      </c>
      <c r="AE16" s="514"/>
      <c r="AF16" s="507">
        <f t="shared" si="4"/>
        <v>10</v>
      </c>
      <c r="AG16" s="508">
        <f t="shared" si="5"/>
        <v>0</v>
      </c>
      <c r="AH16" s="510">
        <f>Data_Individual!AA17*1</f>
        <v>0</v>
      </c>
      <c r="AI16" s="511">
        <f>Data_Individual!AB17*1</f>
        <v>0</v>
      </c>
      <c r="AJ16" s="511">
        <f>Data_Individual!AC17*1</f>
        <v>0</v>
      </c>
      <c r="AK16" s="511">
        <f>Data_Individual!AD17*1</f>
        <v>0</v>
      </c>
      <c r="AL16" s="511">
        <f>Data_Individual!AE17*1</f>
        <v>0</v>
      </c>
      <c r="AM16" s="511">
        <f>Data_Individual!AF17*1</f>
        <v>0</v>
      </c>
      <c r="AN16" s="511">
        <f>Data_Individual!AG17*1</f>
        <v>0</v>
      </c>
      <c r="AO16" s="512">
        <f>Data_Individual!AH17*1</f>
        <v>0</v>
      </c>
      <c r="AP16" s="514">
        <f t="shared" si="6"/>
        <v>0</v>
      </c>
      <c r="AQ16" s="518">
        <f t="shared" si="7"/>
        <v>0</v>
      </c>
      <c r="AR16" s="514"/>
    </row>
    <row r="17" spans="1:44" s="495" customFormat="1" ht="18.75" customHeight="1" x14ac:dyDescent="0.2">
      <c r="A17" s="483">
        <f>Data_Individual!B18</f>
        <v>11</v>
      </c>
      <c r="B17" s="484">
        <f>Data_Individual!C18</f>
        <v>0</v>
      </c>
      <c r="C17" s="519">
        <f>Data_Individual!D18</f>
        <v>0</v>
      </c>
      <c r="D17" s="486">
        <f>Data_Individual!E18*1</f>
        <v>0</v>
      </c>
      <c r="E17" s="487">
        <f>Data_Individual!F18*1</f>
        <v>0</v>
      </c>
      <c r="F17" s="487">
        <f>Data_Individual!G18*1</f>
        <v>0</v>
      </c>
      <c r="G17" s="487">
        <f>Data_Individual!H18*1</f>
        <v>0</v>
      </c>
      <c r="H17" s="487">
        <f>Data_Individual!I18*1</f>
        <v>0</v>
      </c>
      <c r="I17" s="487">
        <f>Data_Individual!J18*1</f>
        <v>0</v>
      </c>
      <c r="J17" s="487">
        <f>Data_Individual!K18*1</f>
        <v>0</v>
      </c>
      <c r="K17" s="487">
        <f>Data_Individual!L18*1</f>
        <v>0</v>
      </c>
      <c r="L17" s="487">
        <f>Data_Individual!M18*1</f>
        <v>0</v>
      </c>
      <c r="M17" s="487">
        <f>Data_Individual!N18*1</f>
        <v>0</v>
      </c>
      <c r="N17" s="487">
        <f>Data_Individual!O18*1</f>
        <v>0</v>
      </c>
      <c r="O17" s="488">
        <f>Data_Individual!P18*1</f>
        <v>0</v>
      </c>
      <c r="P17" s="493">
        <f t="shared" si="0"/>
        <v>0</v>
      </c>
      <c r="Q17" s="493"/>
      <c r="R17" s="483">
        <f t="shared" si="1"/>
        <v>11</v>
      </c>
      <c r="S17" s="484">
        <f t="shared" si="2"/>
        <v>0</v>
      </c>
      <c r="T17" s="486">
        <f>Data_Individual!Q18*1</f>
        <v>0</v>
      </c>
      <c r="U17" s="491">
        <f>Data_Individual!R18*1</f>
        <v>0</v>
      </c>
      <c r="V17" s="491">
        <f>Data_Individual!S18*1</f>
        <v>0</v>
      </c>
      <c r="W17" s="491">
        <f>Data_Individual!T18*1</f>
        <v>0</v>
      </c>
      <c r="X17" s="491">
        <f>Data_Individual!U18*1</f>
        <v>0</v>
      </c>
      <c r="Y17" s="491">
        <f>Data_Individual!V18*1</f>
        <v>0</v>
      </c>
      <c r="Z17" s="491">
        <f>Data_Individual!W18*1</f>
        <v>0</v>
      </c>
      <c r="AA17" s="491">
        <f>Data_Individual!X18*1</f>
        <v>0</v>
      </c>
      <c r="AB17" s="491">
        <f>Data_Individual!Y18*1</f>
        <v>0</v>
      </c>
      <c r="AC17" s="492">
        <f>Data_Individual!Z18*1</f>
        <v>0</v>
      </c>
      <c r="AD17" s="493">
        <f t="shared" si="3"/>
        <v>0</v>
      </c>
      <c r="AE17" s="493"/>
      <c r="AF17" s="483">
        <f t="shared" si="4"/>
        <v>11</v>
      </c>
      <c r="AG17" s="484">
        <f t="shared" si="5"/>
        <v>0</v>
      </c>
      <c r="AH17" s="486">
        <f>Data_Individual!AA18*1</f>
        <v>0</v>
      </c>
      <c r="AI17" s="487">
        <f>Data_Individual!AB18*1</f>
        <v>0</v>
      </c>
      <c r="AJ17" s="487">
        <f>Data_Individual!AC18*1</f>
        <v>0</v>
      </c>
      <c r="AK17" s="487">
        <f>Data_Individual!AD18*1</f>
        <v>0</v>
      </c>
      <c r="AL17" s="487">
        <f>Data_Individual!AE18*1</f>
        <v>0</v>
      </c>
      <c r="AM17" s="487">
        <f>Data_Individual!AF18*1</f>
        <v>0</v>
      </c>
      <c r="AN17" s="487">
        <f>Data_Individual!AG18*1</f>
        <v>0</v>
      </c>
      <c r="AO17" s="488">
        <f>Data_Individual!AH18*1</f>
        <v>0</v>
      </c>
      <c r="AP17" s="493">
        <f t="shared" si="6"/>
        <v>0</v>
      </c>
      <c r="AQ17" s="493">
        <f t="shared" si="7"/>
        <v>0</v>
      </c>
      <c r="AR17" s="493"/>
    </row>
    <row r="18" spans="1:44" s="495" customFormat="1" ht="18.75" customHeight="1" x14ac:dyDescent="0.2">
      <c r="A18" s="496">
        <f>Data_Individual!B19</f>
        <v>12</v>
      </c>
      <c r="B18" s="497">
        <f>Data_Individual!C19</f>
        <v>0</v>
      </c>
      <c r="C18" s="520">
        <f>Data_Individual!D19</f>
        <v>0</v>
      </c>
      <c r="D18" s="499">
        <f>Data_Individual!E19*1</f>
        <v>0</v>
      </c>
      <c r="E18" s="500">
        <f>Data_Individual!F19*1</f>
        <v>0</v>
      </c>
      <c r="F18" s="500">
        <f>Data_Individual!G19*1</f>
        <v>0</v>
      </c>
      <c r="G18" s="500">
        <f>Data_Individual!H19*1</f>
        <v>0</v>
      </c>
      <c r="H18" s="500">
        <f>Data_Individual!I19*1</f>
        <v>0</v>
      </c>
      <c r="I18" s="500">
        <f>Data_Individual!J19*1</f>
        <v>0</v>
      </c>
      <c r="J18" s="500">
        <f>Data_Individual!K19*1</f>
        <v>0</v>
      </c>
      <c r="K18" s="500">
        <f>Data_Individual!L19*1</f>
        <v>0</v>
      </c>
      <c r="L18" s="500">
        <f>Data_Individual!M19*1</f>
        <v>0</v>
      </c>
      <c r="M18" s="500">
        <f>Data_Individual!N19*1</f>
        <v>0</v>
      </c>
      <c r="N18" s="500">
        <f>Data_Individual!O19*1</f>
        <v>0</v>
      </c>
      <c r="O18" s="501">
        <f>Data_Individual!P19*1</f>
        <v>0</v>
      </c>
      <c r="P18" s="503">
        <f t="shared" si="0"/>
        <v>0</v>
      </c>
      <c r="Q18" s="503"/>
      <c r="R18" s="496">
        <f t="shared" si="1"/>
        <v>12</v>
      </c>
      <c r="S18" s="497">
        <f t="shared" si="2"/>
        <v>0</v>
      </c>
      <c r="T18" s="499">
        <f>Data_Individual!Q19*1</f>
        <v>0</v>
      </c>
      <c r="U18" s="504">
        <f>Data_Individual!R19*1</f>
        <v>0</v>
      </c>
      <c r="V18" s="504">
        <f>Data_Individual!S19*1</f>
        <v>0</v>
      </c>
      <c r="W18" s="504">
        <f>Data_Individual!T19*1</f>
        <v>0</v>
      </c>
      <c r="X18" s="504">
        <f>Data_Individual!U19*1</f>
        <v>0</v>
      </c>
      <c r="Y18" s="504">
        <f>Data_Individual!V19*1</f>
        <v>0</v>
      </c>
      <c r="Z18" s="504">
        <f>Data_Individual!W19*1</f>
        <v>0</v>
      </c>
      <c r="AA18" s="504">
        <f>Data_Individual!X19*1</f>
        <v>0</v>
      </c>
      <c r="AB18" s="504">
        <f>Data_Individual!Y19*1</f>
        <v>0</v>
      </c>
      <c r="AC18" s="505">
        <f>Data_Individual!Z19*1</f>
        <v>0</v>
      </c>
      <c r="AD18" s="503">
        <f t="shared" si="3"/>
        <v>0</v>
      </c>
      <c r="AE18" s="503"/>
      <c r="AF18" s="496">
        <f t="shared" si="4"/>
        <v>12</v>
      </c>
      <c r="AG18" s="497">
        <f t="shared" si="5"/>
        <v>0</v>
      </c>
      <c r="AH18" s="499">
        <f>Data_Individual!AA19*1</f>
        <v>0</v>
      </c>
      <c r="AI18" s="500">
        <f>Data_Individual!AB19*1</f>
        <v>0</v>
      </c>
      <c r="AJ18" s="500">
        <f>Data_Individual!AC19*1</f>
        <v>0</v>
      </c>
      <c r="AK18" s="500">
        <f>Data_Individual!AD19*1</f>
        <v>0</v>
      </c>
      <c r="AL18" s="500">
        <f>Data_Individual!AE19*1</f>
        <v>0</v>
      </c>
      <c r="AM18" s="500">
        <f>Data_Individual!AF19*1</f>
        <v>0</v>
      </c>
      <c r="AN18" s="500">
        <f>Data_Individual!AG19*1</f>
        <v>0</v>
      </c>
      <c r="AO18" s="501">
        <f>Data_Individual!AH19*1</f>
        <v>0</v>
      </c>
      <c r="AP18" s="503">
        <f t="shared" si="6"/>
        <v>0</v>
      </c>
      <c r="AQ18" s="490">
        <f t="shared" si="7"/>
        <v>0</v>
      </c>
      <c r="AR18" s="503"/>
    </row>
    <row r="19" spans="1:44" s="495" customFormat="1" ht="18.75" customHeight="1" x14ac:dyDescent="0.2">
      <c r="A19" s="496">
        <f>Data_Individual!B20</f>
        <v>13</v>
      </c>
      <c r="B19" s="497">
        <f>Data_Individual!C20</f>
        <v>0</v>
      </c>
      <c r="C19" s="520">
        <f>Data_Individual!D20</f>
        <v>0</v>
      </c>
      <c r="D19" s="499">
        <f>Data_Individual!E20*1</f>
        <v>0</v>
      </c>
      <c r="E19" s="500">
        <f>Data_Individual!F20*1</f>
        <v>0</v>
      </c>
      <c r="F19" s="500">
        <f>Data_Individual!G20*1</f>
        <v>0</v>
      </c>
      <c r="G19" s="500">
        <f>Data_Individual!H20*1</f>
        <v>0</v>
      </c>
      <c r="H19" s="500">
        <f>Data_Individual!I20*1</f>
        <v>0</v>
      </c>
      <c r="I19" s="500">
        <f>Data_Individual!J20*1</f>
        <v>0</v>
      </c>
      <c r="J19" s="500">
        <f>Data_Individual!K20*1</f>
        <v>0</v>
      </c>
      <c r="K19" s="500">
        <f>Data_Individual!L20*1</f>
        <v>0</v>
      </c>
      <c r="L19" s="500">
        <f>Data_Individual!M20*1</f>
        <v>0</v>
      </c>
      <c r="M19" s="500">
        <f>Data_Individual!N20*1</f>
        <v>0</v>
      </c>
      <c r="N19" s="500">
        <f>Data_Individual!O20*1</f>
        <v>0</v>
      </c>
      <c r="O19" s="501">
        <f>Data_Individual!P20*1</f>
        <v>0</v>
      </c>
      <c r="P19" s="503">
        <f t="shared" si="0"/>
        <v>0</v>
      </c>
      <c r="Q19" s="503"/>
      <c r="R19" s="496">
        <f t="shared" si="1"/>
        <v>13</v>
      </c>
      <c r="S19" s="497">
        <f t="shared" si="2"/>
        <v>0</v>
      </c>
      <c r="T19" s="499">
        <f>Data_Individual!Q20*1</f>
        <v>0</v>
      </c>
      <c r="U19" s="504">
        <f>Data_Individual!R20*1</f>
        <v>0</v>
      </c>
      <c r="V19" s="504">
        <f>Data_Individual!S20*1</f>
        <v>0</v>
      </c>
      <c r="W19" s="504">
        <f>Data_Individual!T20*1</f>
        <v>0</v>
      </c>
      <c r="X19" s="504">
        <f>Data_Individual!U20*1</f>
        <v>0</v>
      </c>
      <c r="Y19" s="504">
        <f>Data_Individual!V20*1</f>
        <v>0</v>
      </c>
      <c r="Z19" s="504">
        <f>Data_Individual!W20*1</f>
        <v>0</v>
      </c>
      <c r="AA19" s="504">
        <f>Data_Individual!X20*1</f>
        <v>0</v>
      </c>
      <c r="AB19" s="504">
        <f>Data_Individual!Y20*1</f>
        <v>0</v>
      </c>
      <c r="AC19" s="505">
        <f>Data_Individual!Z20*1</f>
        <v>0</v>
      </c>
      <c r="AD19" s="503">
        <f t="shared" si="3"/>
        <v>0</v>
      </c>
      <c r="AE19" s="503"/>
      <c r="AF19" s="496">
        <f t="shared" si="4"/>
        <v>13</v>
      </c>
      <c r="AG19" s="497">
        <f t="shared" si="5"/>
        <v>0</v>
      </c>
      <c r="AH19" s="499">
        <f>Data_Individual!AA20*1</f>
        <v>0</v>
      </c>
      <c r="AI19" s="500">
        <f>Data_Individual!AB20*1</f>
        <v>0</v>
      </c>
      <c r="AJ19" s="500">
        <f>Data_Individual!AC20*1</f>
        <v>0</v>
      </c>
      <c r="AK19" s="500">
        <f>Data_Individual!AD20*1</f>
        <v>0</v>
      </c>
      <c r="AL19" s="500">
        <f>Data_Individual!AE20*1</f>
        <v>0</v>
      </c>
      <c r="AM19" s="500">
        <f>Data_Individual!AF20*1</f>
        <v>0</v>
      </c>
      <c r="AN19" s="500">
        <f>Data_Individual!AG20*1</f>
        <v>0</v>
      </c>
      <c r="AO19" s="501">
        <f>Data_Individual!AH20*1</f>
        <v>0</v>
      </c>
      <c r="AP19" s="503">
        <f t="shared" si="6"/>
        <v>0</v>
      </c>
      <c r="AQ19" s="490">
        <f t="shared" si="7"/>
        <v>0</v>
      </c>
      <c r="AR19" s="503"/>
    </row>
    <row r="20" spans="1:44" s="495" customFormat="1" ht="18.75" customHeight="1" x14ac:dyDescent="0.2">
      <c r="A20" s="496">
        <f>Data_Individual!B21</f>
        <v>14</v>
      </c>
      <c r="B20" s="497">
        <f>Data_Individual!C21</f>
        <v>0</v>
      </c>
      <c r="C20" s="520">
        <f>Data_Individual!D21</f>
        <v>0</v>
      </c>
      <c r="D20" s="499">
        <f>Data_Individual!E21*1</f>
        <v>0</v>
      </c>
      <c r="E20" s="500">
        <f>Data_Individual!F21*1</f>
        <v>0</v>
      </c>
      <c r="F20" s="500">
        <f>Data_Individual!G21*1</f>
        <v>0</v>
      </c>
      <c r="G20" s="500">
        <f>Data_Individual!H21*1</f>
        <v>0</v>
      </c>
      <c r="H20" s="500">
        <f>Data_Individual!I21*1</f>
        <v>0</v>
      </c>
      <c r="I20" s="500">
        <f>Data_Individual!J21*1</f>
        <v>0</v>
      </c>
      <c r="J20" s="500">
        <f>Data_Individual!K21*1</f>
        <v>0</v>
      </c>
      <c r="K20" s="500">
        <f>Data_Individual!L21*1</f>
        <v>0</v>
      </c>
      <c r="L20" s="500">
        <f>Data_Individual!M21*1</f>
        <v>0</v>
      </c>
      <c r="M20" s="500">
        <f>Data_Individual!N21*1</f>
        <v>0</v>
      </c>
      <c r="N20" s="500">
        <f>Data_Individual!O21*1</f>
        <v>0</v>
      </c>
      <c r="O20" s="501">
        <f>Data_Individual!P21*1</f>
        <v>0</v>
      </c>
      <c r="P20" s="503">
        <f t="shared" si="0"/>
        <v>0</v>
      </c>
      <c r="Q20" s="503"/>
      <c r="R20" s="496">
        <f t="shared" si="1"/>
        <v>14</v>
      </c>
      <c r="S20" s="497">
        <f t="shared" si="2"/>
        <v>0</v>
      </c>
      <c r="T20" s="499">
        <f>Data_Individual!Q21*1</f>
        <v>0</v>
      </c>
      <c r="U20" s="504">
        <f>Data_Individual!R21*1</f>
        <v>0</v>
      </c>
      <c r="V20" s="504">
        <f>Data_Individual!S21*1</f>
        <v>0</v>
      </c>
      <c r="W20" s="504">
        <f>Data_Individual!T21*1</f>
        <v>0</v>
      </c>
      <c r="X20" s="504">
        <f>Data_Individual!U21*1</f>
        <v>0</v>
      </c>
      <c r="Y20" s="504">
        <f>Data_Individual!V21*1</f>
        <v>0</v>
      </c>
      <c r="Z20" s="504">
        <f>Data_Individual!W21*1</f>
        <v>0</v>
      </c>
      <c r="AA20" s="504">
        <f>Data_Individual!X21*1</f>
        <v>0</v>
      </c>
      <c r="AB20" s="504">
        <f>Data_Individual!Y21*1</f>
        <v>0</v>
      </c>
      <c r="AC20" s="505">
        <f>Data_Individual!Z21*1</f>
        <v>0</v>
      </c>
      <c r="AD20" s="503">
        <f t="shared" si="3"/>
        <v>0</v>
      </c>
      <c r="AE20" s="503"/>
      <c r="AF20" s="496">
        <f t="shared" si="4"/>
        <v>14</v>
      </c>
      <c r="AG20" s="497">
        <f t="shared" si="5"/>
        <v>0</v>
      </c>
      <c r="AH20" s="499">
        <f>Data_Individual!AA21*1</f>
        <v>0</v>
      </c>
      <c r="AI20" s="500">
        <f>Data_Individual!AB21*1</f>
        <v>0</v>
      </c>
      <c r="AJ20" s="500">
        <f>Data_Individual!AC21*1</f>
        <v>0</v>
      </c>
      <c r="AK20" s="500">
        <f>Data_Individual!AD21*1</f>
        <v>0</v>
      </c>
      <c r="AL20" s="500">
        <f>Data_Individual!AE21*1</f>
        <v>0</v>
      </c>
      <c r="AM20" s="500">
        <f>Data_Individual!AF21*1</f>
        <v>0</v>
      </c>
      <c r="AN20" s="500">
        <f>Data_Individual!AG21*1</f>
        <v>0</v>
      </c>
      <c r="AO20" s="501">
        <f>Data_Individual!AH21*1</f>
        <v>0</v>
      </c>
      <c r="AP20" s="503">
        <f t="shared" si="6"/>
        <v>0</v>
      </c>
      <c r="AQ20" s="490">
        <f t="shared" si="7"/>
        <v>0</v>
      </c>
      <c r="AR20" s="503"/>
    </row>
    <row r="21" spans="1:44" s="495" customFormat="1" ht="18.75" customHeight="1" thickBot="1" x14ac:dyDescent="0.25">
      <c r="A21" s="507">
        <f>Data_Individual!B22</f>
        <v>15</v>
      </c>
      <c r="B21" s="508">
        <f>Data_Individual!C22</f>
        <v>0</v>
      </c>
      <c r="C21" s="521">
        <f>Data_Individual!D22</f>
        <v>0</v>
      </c>
      <c r="D21" s="510">
        <f>Data_Individual!E22*1</f>
        <v>0</v>
      </c>
      <c r="E21" s="511">
        <f>Data_Individual!F22*1</f>
        <v>0</v>
      </c>
      <c r="F21" s="511">
        <f>Data_Individual!G22*1</f>
        <v>0</v>
      </c>
      <c r="G21" s="511">
        <f>Data_Individual!H22*1</f>
        <v>0</v>
      </c>
      <c r="H21" s="511">
        <f>Data_Individual!I22*1</f>
        <v>0</v>
      </c>
      <c r="I21" s="511">
        <f>Data_Individual!J22*1</f>
        <v>0</v>
      </c>
      <c r="J21" s="511">
        <f>Data_Individual!K22*1</f>
        <v>0</v>
      </c>
      <c r="K21" s="511">
        <f>Data_Individual!L22*1</f>
        <v>0</v>
      </c>
      <c r="L21" s="511">
        <f>Data_Individual!M22*1</f>
        <v>0</v>
      </c>
      <c r="M21" s="511">
        <f>Data_Individual!N22*1</f>
        <v>0</v>
      </c>
      <c r="N21" s="511">
        <f>Data_Individual!O22*1</f>
        <v>0</v>
      </c>
      <c r="O21" s="512">
        <f>Data_Individual!P22*1</f>
        <v>0</v>
      </c>
      <c r="P21" s="514">
        <f t="shared" si="0"/>
        <v>0</v>
      </c>
      <c r="Q21" s="514"/>
      <c r="R21" s="507">
        <f t="shared" si="1"/>
        <v>15</v>
      </c>
      <c r="S21" s="508">
        <f t="shared" si="2"/>
        <v>0</v>
      </c>
      <c r="T21" s="510">
        <f>Data_Individual!Q22*1</f>
        <v>0</v>
      </c>
      <c r="U21" s="515">
        <f>Data_Individual!R22*1</f>
        <v>0</v>
      </c>
      <c r="V21" s="515">
        <f>Data_Individual!S22*1</f>
        <v>0</v>
      </c>
      <c r="W21" s="515">
        <f>Data_Individual!T22*1</f>
        <v>0</v>
      </c>
      <c r="X21" s="515">
        <f>Data_Individual!U22*1</f>
        <v>0</v>
      </c>
      <c r="Y21" s="515">
        <f>Data_Individual!V22*1</f>
        <v>0</v>
      </c>
      <c r="Z21" s="515">
        <f>Data_Individual!W22*1</f>
        <v>0</v>
      </c>
      <c r="AA21" s="515">
        <f>Data_Individual!X22*1</f>
        <v>0</v>
      </c>
      <c r="AB21" s="515">
        <f>Data_Individual!Y22*1</f>
        <v>0</v>
      </c>
      <c r="AC21" s="516">
        <f>Data_Individual!Z22*1</f>
        <v>0</v>
      </c>
      <c r="AD21" s="514">
        <f t="shared" si="3"/>
        <v>0</v>
      </c>
      <c r="AE21" s="514"/>
      <c r="AF21" s="507">
        <f t="shared" si="4"/>
        <v>15</v>
      </c>
      <c r="AG21" s="508">
        <f t="shared" si="5"/>
        <v>0</v>
      </c>
      <c r="AH21" s="510">
        <f>Data_Individual!AA22*1</f>
        <v>0</v>
      </c>
      <c r="AI21" s="511">
        <f>Data_Individual!AB22*1</f>
        <v>0</v>
      </c>
      <c r="AJ21" s="511">
        <f>Data_Individual!AC22*1</f>
        <v>0</v>
      </c>
      <c r="AK21" s="511">
        <f>Data_Individual!AD22*1</f>
        <v>0</v>
      </c>
      <c r="AL21" s="511">
        <f>Data_Individual!AE22*1</f>
        <v>0</v>
      </c>
      <c r="AM21" s="511">
        <f>Data_Individual!AF22*1</f>
        <v>0</v>
      </c>
      <c r="AN21" s="511">
        <f>Data_Individual!AG22*1</f>
        <v>0</v>
      </c>
      <c r="AO21" s="512">
        <f>Data_Individual!AH22*1</f>
        <v>0</v>
      </c>
      <c r="AP21" s="514">
        <f t="shared" si="6"/>
        <v>0</v>
      </c>
      <c r="AQ21" s="518">
        <f t="shared" si="7"/>
        <v>0</v>
      </c>
      <c r="AR21" s="514"/>
    </row>
    <row r="22" spans="1:44" s="495" customFormat="1" ht="18.75" customHeight="1" x14ac:dyDescent="0.2">
      <c r="A22" s="483">
        <f>Data_Individual!B23</f>
        <v>16</v>
      </c>
      <c r="B22" s="484">
        <f>Data_Individual!C23</f>
        <v>0</v>
      </c>
      <c r="C22" s="519">
        <f>Data_Individual!D23</f>
        <v>0</v>
      </c>
      <c r="D22" s="486">
        <f>Data_Individual!E23*1</f>
        <v>0</v>
      </c>
      <c r="E22" s="487">
        <f>Data_Individual!F23*1</f>
        <v>0</v>
      </c>
      <c r="F22" s="487">
        <f>Data_Individual!G23*1</f>
        <v>0</v>
      </c>
      <c r="G22" s="487">
        <f>Data_Individual!H23*1</f>
        <v>0</v>
      </c>
      <c r="H22" s="487">
        <f>Data_Individual!I23*1</f>
        <v>0</v>
      </c>
      <c r="I22" s="487">
        <f>Data_Individual!J23*1</f>
        <v>0</v>
      </c>
      <c r="J22" s="487">
        <f>Data_Individual!K23*1</f>
        <v>0</v>
      </c>
      <c r="K22" s="487">
        <f>Data_Individual!L23*1</f>
        <v>0</v>
      </c>
      <c r="L22" s="487">
        <f>Data_Individual!M23*1</f>
        <v>0</v>
      </c>
      <c r="M22" s="487">
        <f>Data_Individual!N23*1</f>
        <v>0</v>
      </c>
      <c r="N22" s="487">
        <f>Data_Individual!O23*1</f>
        <v>0</v>
      </c>
      <c r="O22" s="488">
        <f>Data_Individual!P23*1</f>
        <v>0</v>
      </c>
      <c r="P22" s="493">
        <f t="shared" si="0"/>
        <v>0</v>
      </c>
      <c r="Q22" s="493"/>
      <c r="R22" s="483">
        <f t="shared" si="1"/>
        <v>16</v>
      </c>
      <c r="S22" s="484">
        <f t="shared" si="2"/>
        <v>0</v>
      </c>
      <c r="T22" s="486">
        <f>Data_Individual!Q23*1</f>
        <v>0</v>
      </c>
      <c r="U22" s="491">
        <f>Data_Individual!R23*1</f>
        <v>0</v>
      </c>
      <c r="V22" s="491">
        <f>Data_Individual!S23*1</f>
        <v>0</v>
      </c>
      <c r="W22" s="491">
        <f>Data_Individual!T23*1</f>
        <v>0</v>
      </c>
      <c r="X22" s="491">
        <f>Data_Individual!U23*1</f>
        <v>0</v>
      </c>
      <c r="Y22" s="491">
        <f>Data_Individual!V23*1</f>
        <v>0</v>
      </c>
      <c r="Z22" s="491">
        <f>Data_Individual!W23*1</f>
        <v>0</v>
      </c>
      <c r="AA22" s="491">
        <f>Data_Individual!X23*1</f>
        <v>0</v>
      </c>
      <c r="AB22" s="491">
        <f>Data_Individual!Y23*1</f>
        <v>0</v>
      </c>
      <c r="AC22" s="492">
        <f>Data_Individual!Z23*1</f>
        <v>0</v>
      </c>
      <c r="AD22" s="493">
        <f t="shared" si="3"/>
        <v>0</v>
      </c>
      <c r="AE22" s="493"/>
      <c r="AF22" s="483">
        <f t="shared" si="4"/>
        <v>16</v>
      </c>
      <c r="AG22" s="484">
        <f t="shared" si="5"/>
        <v>0</v>
      </c>
      <c r="AH22" s="486">
        <f>Data_Individual!AA23*1</f>
        <v>0</v>
      </c>
      <c r="AI22" s="487">
        <f>Data_Individual!AB23*1</f>
        <v>0</v>
      </c>
      <c r="AJ22" s="487">
        <f>Data_Individual!AC23*1</f>
        <v>0</v>
      </c>
      <c r="AK22" s="487">
        <f>Data_Individual!AD23*1</f>
        <v>0</v>
      </c>
      <c r="AL22" s="487">
        <f>Data_Individual!AE23*1</f>
        <v>0</v>
      </c>
      <c r="AM22" s="487">
        <f>Data_Individual!AF23*1</f>
        <v>0</v>
      </c>
      <c r="AN22" s="487">
        <f>Data_Individual!AG23*1</f>
        <v>0</v>
      </c>
      <c r="AO22" s="488">
        <f>Data_Individual!AH23*1</f>
        <v>0</v>
      </c>
      <c r="AP22" s="493">
        <f t="shared" si="6"/>
        <v>0</v>
      </c>
      <c r="AQ22" s="493">
        <f t="shared" si="7"/>
        <v>0</v>
      </c>
      <c r="AR22" s="493"/>
    </row>
    <row r="23" spans="1:44" s="495" customFormat="1" ht="18.75" customHeight="1" x14ac:dyDescent="0.2">
      <c r="A23" s="496">
        <f>Data_Individual!B24</f>
        <v>17</v>
      </c>
      <c r="B23" s="497">
        <f>Data_Individual!C24</f>
        <v>0</v>
      </c>
      <c r="C23" s="520">
        <f>Data_Individual!D24</f>
        <v>0</v>
      </c>
      <c r="D23" s="499">
        <f>Data_Individual!E24*1</f>
        <v>0</v>
      </c>
      <c r="E23" s="500">
        <f>Data_Individual!F24*1</f>
        <v>0</v>
      </c>
      <c r="F23" s="500">
        <f>Data_Individual!G24*1</f>
        <v>0</v>
      </c>
      <c r="G23" s="500">
        <f>Data_Individual!H24*1</f>
        <v>0</v>
      </c>
      <c r="H23" s="500">
        <f>Data_Individual!I24*1</f>
        <v>0</v>
      </c>
      <c r="I23" s="500">
        <f>Data_Individual!J24*1</f>
        <v>0</v>
      </c>
      <c r="J23" s="500">
        <f>Data_Individual!K24*1</f>
        <v>0</v>
      </c>
      <c r="K23" s="500">
        <f>Data_Individual!L24*1</f>
        <v>0</v>
      </c>
      <c r="L23" s="500">
        <f>Data_Individual!M24*1</f>
        <v>0</v>
      </c>
      <c r="M23" s="500">
        <f>Data_Individual!N24*1</f>
        <v>0</v>
      </c>
      <c r="N23" s="500">
        <f>Data_Individual!O24*1</f>
        <v>0</v>
      </c>
      <c r="O23" s="501">
        <f>Data_Individual!P24*1</f>
        <v>0</v>
      </c>
      <c r="P23" s="503">
        <f t="shared" si="0"/>
        <v>0</v>
      </c>
      <c r="Q23" s="503"/>
      <c r="R23" s="496">
        <f t="shared" si="1"/>
        <v>17</v>
      </c>
      <c r="S23" s="497">
        <f t="shared" si="2"/>
        <v>0</v>
      </c>
      <c r="T23" s="499">
        <f>Data_Individual!Q24*1</f>
        <v>0</v>
      </c>
      <c r="U23" s="504">
        <f>Data_Individual!R24*1</f>
        <v>0</v>
      </c>
      <c r="V23" s="504">
        <f>Data_Individual!S24*1</f>
        <v>0</v>
      </c>
      <c r="W23" s="504">
        <f>Data_Individual!T24*1</f>
        <v>0</v>
      </c>
      <c r="X23" s="504">
        <f>Data_Individual!U24*1</f>
        <v>0</v>
      </c>
      <c r="Y23" s="504">
        <f>Data_Individual!V24*1</f>
        <v>0</v>
      </c>
      <c r="Z23" s="504">
        <f>Data_Individual!W24*1</f>
        <v>0</v>
      </c>
      <c r="AA23" s="504">
        <f>Data_Individual!X24*1</f>
        <v>0</v>
      </c>
      <c r="AB23" s="504">
        <f>Data_Individual!Y24*1</f>
        <v>0</v>
      </c>
      <c r="AC23" s="505">
        <f>Data_Individual!Z24*1</f>
        <v>0</v>
      </c>
      <c r="AD23" s="503">
        <f t="shared" si="3"/>
        <v>0</v>
      </c>
      <c r="AE23" s="503"/>
      <c r="AF23" s="496">
        <f t="shared" si="4"/>
        <v>17</v>
      </c>
      <c r="AG23" s="497">
        <f t="shared" si="5"/>
        <v>0</v>
      </c>
      <c r="AH23" s="499">
        <f>Data_Individual!AA24*1</f>
        <v>0</v>
      </c>
      <c r="AI23" s="500">
        <f>Data_Individual!AB24*1</f>
        <v>0</v>
      </c>
      <c r="AJ23" s="500">
        <f>Data_Individual!AC24*1</f>
        <v>0</v>
      </c>
      <c r="AK23" s="500">
        <f>Data_Individual!AD24*1</f>
        <v>0</v>
      </c>
      <c r="AL23" s="500">
        <f>Data_Individual!AE24*1</f>
        <v>0</v>
      </c>
      <c r="AM23" s="500">
        <f>Data_Individual!AF24*1</f>
        <v>0</v>
      </c>
      <c r="AN23" s="500">
        <f>Data_Individual!AG24*1</f>
        <v>0</v>
      </c>
      <c r="AO23" s="501">
        <f>Data_Individual!AH24*1</f>
        <v>0</v>
      </c>
      <c r="AP23" s="503">
        <f t="shared" si="6"/>
        <v>0</v>
      </c>
      <c r="AQ23" s="490">
        <f t="shared" si="7"/>
        <v>0</v>
      </c>
      <c r="AR23" s="503"/>
    </row>
    <row r="24" spans="1:44" s="495" customFormat="1" ht="18.75" customHeight="1" x14ac:dyDescent="0.2">
      <c r="A24" s="522">
        <f>Data_Individual!B25</f>
        <v>18</v>
      </c>
      <c r="B24" s="497">
        <f>Data_Individual!C25</f>
        <v>0</v>
      </c>
      <c r="C24" s="520">
        <f>Data_Individual!D25</f>
        <v>0</v>
      </c>
      <c r="D24" s="499">
        <f>Data_Individual!E25*1</f>
        <v>0</v>
      </c>
      <c r="E24" s="500">
        <f>Data_Individual!F25*1</f>
        <v>0</v>
      </c>
      <c r="F24" s="500">
        <f>Data_Individual!G25*1</f>
        <v>0</v>
      </c>
      <c r="G24" s="500">
        <f>Data_Individual!H25*1</f>
        <v>0</v>
      </c>
      <c r="H24" s="500">
        <f>Data_Individual!I25*1</f>
        <v>0</v>
      </c>
      <c r="I24" s="500">
        <f>Data_Individual!J25*1</f>
        <v>0</v>
      </c>
      <c r="J24" s="500">
        <f>Data_Individual!K25*1</f>
        <v>0</v>
      </c>
      <c r="K24" s="500">
        <f>Data_Individual!L25*1</f>
        <v>0</v>
      </c>
      <c r="L24" s="500">
        <f>Data_Individual!M25*1</f>
        <v>0</v>
      </c>
      <c r="M24" s="500">
        <f>Data_Individual!N25*1</f>
        <v>0</v>
      </c>
      <c r="N24" s="500">
        <f>Data_Individual!O25*1</f>
        <v>0</v>
      </c>
      <c r="O24" s="501">
        <f>Data_Individual!P25*1</f>
        <v>0</v>
      </c>
      <c r="P24" s="503">
        <f t="shared" si="0"/>
        <v>0</v>
      </c>
      <c r="Q24" s="503"/>
      <c r="R24" s="522">
        <f t="shared" si="1"/>
        <v>18</v>
      </c>
      <c r="S24" s="497">
        <f t="shared" si="2"/>
        <v>0</v>
      </c>
      <c r="T24" s="499">
        <f>Data_Individual!Q25*1</f>
        <v>0</v>
      </c>
      <c r="U24" s="504">
        <f>Data_Individual!R25*1</f>
        <v>0</v>
      </c>
      <c r="V24" s="504">
        <f>Data_Individual!S25*1</f>
        <v>0</v>
      </c>
      <c r="W24" s="504">
        <f>Data_Individual!T25*1</f>
        <v>0</v>
      </c>
      <c r="X24" s="504">
        <f>Data_Individual!U25*1</f>
        <v>0</v>
      </c>
      <c r="Y24" s="504">
        <f>Data_Individual!V25*1</f>
        <v>0</v>
      </c>
      <c r="Z24" s="504">
        <f>Data_Individual!W25*1</f>
        <v>0</v>
      </c>
      <c r="AA24" s="504">
        <f>Data_Individual!X25*1</f>
        <v>0</v>
      </c>
      <c r="AB24" s="504">
        <f>Data_Individual!Y25*1</f>
        <v>0</v>
      </c>
      <c r="AC24" s="505">
        <f>Data_Individual!Z25*1</f>
        <v>0</v>
      </c>
      <c r="AD24" s="503">
        <f t="shared" si="3"/>
        <v>0</v>
      </c>
      <c r="AE24" s="503"/>
      <c r="AF24" s="522">
        <f t="shared" si="4"/>
        <v>18</v>
      </c>
      <c r="AG24" s="497">
        <f t="shared" si="5"/>
        <v>0</v>
      </c>
      <c r="AH24" s="499">
        <f>Data_Individual!AA25*1</f>
        <v>0</v>
      </c>
      <c r="AI24" s="500">
        <f>Data_Individual!AB25*1</f>
        <v>0</v>
      </c>
      <c r="AJ24" s="500">
        <f>Data_Individual!AC25*1</f>
        <v>0</v>
      </c>
      <c r="AK24" s="500">
        <f>Data_Individual!AD25*1</f>
        <v>0</v>
      </c>
      <c r="AL24" s="500">
        <f>Data_Individual!AE25*1</f>
        <v>0</v>
      </c>
      <c r="AM24" s="500">
        <f>Data_Individual!AF25*1</f>
        <v>0</v>
      </c>
      <c r="AN24" s="500">
        <f>Data_Individual!AG25*1</f>
        <v>0</v>
      </c>
      <c r="AO24" s="501">
        <f>Data_Individual!AH25*1</f>
        <v>0</v>
      </c>
      <c r="AP24" s="503">
        <f t="shared" si="6"/>
        <v>0</v>
      </c>
      <c r="AQ24" s="490">
        <f t="shared" si="7"/>
        <v>0</v>
      </c>
      <c r="AR24" s="503"/>
    </row>
    <row r="25" spans="1:44" s="495" customFormat="1" ht="18.75" customHeight="1" x14ac:dyDescent="0.2">
      <c r="A25" s="522">
        <f>Data_Individual!B26</f>
        <v>19</v>
      </c>
      <c r="B25" s="497">
        <f>Data_Individual!C26</f>
        <v>0</v>
      </c>
      <c r="C25" s="520">
        <f>Data_Individual!D26</f>
        <v>0</v>
      </c>
      <c r="D25" s="499">
        <f>Data_Individual!E26*1</f>
        <v>0</v>
      </c>
      <c r="E25" s="500">
        <f>Data_Individual!F26*1</f>
        <v>0</v>
      </c>
      <c r="F25" s="500">
        <f>Data_Individual!G26*1</f>
        <v>0</v>
      </c>
      <c r="G25" s="500">
        <f>Data_Individual!H26*1</f>
        <v>0</v>
      </c>
      <c r="H25" s="500">
        <f>Data_Individual!I26*1</f>
        <v>0</v>
      </c>
      <c r="I25" s="500">
        <f>Data_Individual!J26*1</f>
        <v>0</v>
      </c>
      <c r="J25" s="500">
        <f>Data_Individual!K26*1</f>
        <v>0</v>
      </c>
      <c r="K25" s="500">
        <f>Data_Individual!L26*1</f>
        <v>0</v>
      </c>
      <c r="L25" s="500">
        <f>Data_Individual!M26*1</f>
        <v>0</v>
      </c>
      <c r="M25" s="500">
        <f>Data_Individual!N26*1</f>
        <v>0</v>
      </c>
      <c r="N25" s="500">
        <f>Data_Individual!O26*1</f>
        <v>0</v>
      </c>
      <c r="O25" s="501">
        <f>Data_Individual!P26*1</f>
        <v>0</v>
      </c>
      <c r="P25" s="503">
        <f t="shared" si="0"/>
        <v>0</v>
      </c>
      <c r="Q25" s="503"/>
      <c r="R25" s="522">
        <f t="shared" si="1"/>
        <v>19</v>
      </c>
      <c r="S25" s="497">
        <f t="shared" si="2"/>
        <v>0</v>
      </c>
      <c r="T25" s="499">
        <f>Data_Individual!Q26*1</f>
        <v>0</v>
      </c>
      <c r="U25" s="504">
        <f>Data_Individual!R26*1</f>
        <v>0</v>
      </c>
      <c r="V25" s="504">
        <f>Data_Individual!S26*1</f>
        <v>0</v>
      </c>
      <c r="W25" s="504">
        <f>Data_Individual!T26*1</f>
        <v>0</v>
      </c>
      <c r="X25" s="504">
        <f>Data_Individual!U26*1</f>
        <v>0</v>
      </c>
      <c r="Y25" s="504">
        <f>Data_Individual!V26*1</f>
        <v>0</v>
      </c>
      <c r="Z25" s="504">
        <f>Data_Individual!W26*1</f>
        <v>0</v>
      </c>
      <c r="AA25" s="504">
        <f>Data_Individual!X26*1</f>
        <v>0</v>
      </c>
      <c r="AB25" s="504">
        <f>Data_Individual!Y26*1</f>
        <v>0</v>
      </c>
      <c r="AC25" s="505">
        <f>Data_Individual!Z26*1</f>
        <v>0</v>
      </c>
      <c r="AD25" s="503">
        <f t="shared" si="3"/>
        <v>0</v>
      </c>
      <c r="AE25" s="503"/>
      <c r="AF25" s="522">
        <f t="shared" si="4"/>
        <v>19</v>
      </c>
      <c r="AG25" s="497">
        <f t="shared" si="5"/>
        <v>0</v>
      </c>
      <c r="AH25" s="499">
        <f>Data_Individual!AA26*1</f>
        <v>0</v>
      </c>
      <c r="AI25" s="500">
        <f>Data_Individual!AB26*1</f>
        <v>0</v>
      </c>
      <c r="AJ25" s="500">
        <f>Data_Individual!AC26*1</f>
        <v>0</v>
      </c>
      <c r="AK25" s="500">
        <f>Data_Individual!AD26*1</f>
        <v>0</v>
      </c>
      <c r="AL25" s="500">
        <f>Data_Individual!AE26*1</f>
        <v>0</v>
      </c>
      <c r="AM25" s="500">
        <f>Data_Individual!AF26*1</f>
        <v>0</v>
      </c>
      <c r="AN25" s="500">
        <f>Data_Individual!AG26*1</f>
        <v>0</v>
      </c>
      <c r="AO25" s="501">
        <f>Data_Individual!AH26*1</f>
        <v>0</v>
      </c>
      <c r="AP25" s="503">
        <f t="shared" si="6"/>
        <v>0</v>
      </c>
      <c r="AQ25" s="490">
        <f t="shared" si="7"/>
        <v>0</v>
      </c>
      <c r="AR25" s="503"/>
    </row>
    <row r="26" spans="1:44" s="495" customFormat="1" ht="18.75" customHeight="1" thickBot="1" x14ac:dyDescent="0.25">
      <c r="A26" s="523">
        <f>Data_Individual!B27</f>
        <v>20</v>
      </c>
      <c r="B26" s="508">
        <f>Data_Individual!C27</f>
        <v>0</v>
      </c>
      <c r="C26" s="521">
        <f>Data_Individual!D27</f>
        <v>0</v>
      </c>
      <c r="D26" s="510">
        <f>Data_Individual!E27*1</f>
        <v>0</v>
      </c>
      <c r="E26" s="511">
        <f>Data_Individual!F27*1</f>
        <v>0</v>
      </c>
      <c r="F26" s="511">
        <f>Data_Individual!G27*1</f>
        <v>0</v>
      </c>
      <c r="G26" s="511">
        <f>Data_Individual!H27*1</f>
        <v>0</v>
      </c>
      <c r="H26" s="511">
        <f>Data_Individual!I27*1</f>
        <v>0</v>
      </c>
      <c r="I26" s="511">
        <f>Data_Individual!J27*1</f>
        <v>0</v>
      </c>
      <c r="J26" s="511">
        <f>Data_Individual!K27*1</f>
        <v>0</v>
      </c>
      <c r="K26" s="511">
        <f>Data_Individual!L27*1</f>
        <v>0</v>
      </c>
      <c r="L26" s="511">
        <f>Data_Individual!M27*1</f>
        <v>0</v>
      </c>
      <c r="M26" s="511">
        <f>Data_Individual!N27*1</f>
        <v>0</v>
      </c>
      <c r="N26" s="511">
        <f>Data_Individual!O27*1</f>
        <v>0</v>
      </c>
      <c r="O26" s="512">
        <f>Data_Individual!P27*1</f>
        <v>0</v>
      </c>
      <c r="P26" s="514">
        <f t="shared" si="0"/>
        <v>0</v>
      </c>
      <c r="Q26" s="514"/>
      <c r="R26" s="523">
        <f t="shared" si="1"/>
        <v>20</v>
      </c>
      <c r="S26" s="508">
        <f t="shared" si="2"/>
        <v>0</v>
      </c>
      <c r="T26" s="510">
        <f>Data_Individual!Q27*1</f>
        <v>0</v>
      </c>
      <c r="U26" s="515">
        <f>Data_Individual!R27*1</f>
        <v>0</v>
      </c>
      <c r="V26" s="515">
        <f>Data_Individual!S27*1</f>
        <v>0</v>
      </c>
      <c r="W26" s="515">
        <f>Data_Individual!T27*1</f>
        <v>0</v>
      </c>
      <c r="X26" s="515">
        <f>Data_Individual!U27*1</f>
        <v>0</v>
      </c>
      <c r="Y26" s="515">
        <f>Data_Individual!V27*1</f>
        <v>0</v>
      </c>
      <c r="Z26" s="515">
        <f>Data_Individual!W27*1</f>
        <v>0</v>
      </c>
      <c r="AA26" s="515">
        <f>Data_Individual!X27*1</f>
        <v>0</v>
      </c>
      <c r="AB26" s="515">
        <f>Data_Individual!Y27*1</f>
        <v>0</v>
      </c>
      <c r="AC26" s="516">
        <f>Data_Individual!Z27*1</f>
        <v>0</v>
      </c>
      <c r="AD26" s="514">
        <f t="shared" si="3"/>
        <v>0</v>
      </c>
      <c r="AE26" s="514"/>
      <c r="AF26" s="523">
        <f t="shared" si="4"/>
        <v>20</v>
      </c>
      <c r="AG26" s="508">
        <f t="shared" si="5"/>
        <v>0</v>
      </c>
      <c r="AH26" s="510">
        <f>Data_Individual!AA27*1</f>
        <v>0</v>
      </c>
      <c r="AI26" s="511">
        <f>Data_Individual!AB27*1</f>
        <v>0</v>
      </c>
      <c r="AJ26" s="511">
        <f>Data_Individual!AC27*1</f>
        <v>0</v>
      </c>
      <c r="AK26" s="511">
        <f>Data_Individual!AD27*1</f>
        <v>0</v>
      </c>
      <c r="AL26" s="511">
        <f>Data_Individual!AE27*1</f>
        <v>0</v>
      </c>
      <c r="AM26" s="511">
        <f>Data_Individual!AF27*1</f>
        <v>0</v>
      </c>
      <c r="AN26" s="511">
        <f>Data_Individual!AG27*1</f>
        <v>0</v>
      </c>
      <c r="AO26" s="512">
        <f>Data_Individual!AH27*1</f>
        <v>0</v>
      </c>
      <c r="AP26" s="514">
        <f t="shared" si="6"/>
        <v>0</v>
      </c>
      <c r="AQ26" s="518">
        <f t="shared" si="7"/>
        <v>0</v>
      </c>
      <c r="AR26" s="514"/>
    </row>
    <row r="27" spans="1:44" s="495" customFormat="1" ht="18.75" customHeight="1" x14ac:dyDescent="0.2">
      <c r="A27" s="483">
        <f>Data_Individual!B28</f>
        <v>21</v>
      </c>
      <c r="B27" s="484">
        <f>Data_Individual!C28</f>
        <v>0</v>
      </c>
      <c r="C27" s="485">
        <f>Data_Individual!D28</f>
        <v>0</v>
      </c>
      <c r="D27" s="486">
        <f>Data_Individual!E28*1</f>
        <v>0</v>
      </c>
      <c r="E27" s="487">
        <f>Data_Individual!F28*1</f>
        <v>0</v>
      </c>
      <c r="F27" s="487">
        <f>Data_Individual!G28*1</f>
        <v>0</v>
      </c>
      <c r="G27" s="487">
        <f>Data_Individual!H28*1</f>
        <v>0</v>
      </c>
      <c r="H27" s="487">
        <f>Data_Individual!I28*1</f>
        <v>0</v>
      </c>
      <c r="I27" s="487">
        <f>Data_Individual!J28*1</f>
        <v>0</v>
      </c>
      <c r="J27" s="487">
        <f>Data_Individual!K28*1</f>
        <v>0</v>
      </c>
      <c r="K27" s="487">
        <f>Data_Individual!L28*1</f>
        <v>0</v>
      </c>
      <c r="L27" s="487">
        <f>Data_Individual!M28*1</f>
        <v>0</v>
      </c>
      <c r="M27" s="487">
        <f>Data_Individual!N28*1</f>
        <v>0</v>
      </c>
      <c r="N27" s="487">
        <f>Data_Individual!O28*1</f>
        <v>0</v>
      </c>
      <c r="O27" s="488">
        <f>Data_Individual!P28*1</f>
        <v>0</v>
      </c>
      <c r="P27" s="493">
        <f t="shared" si="0"/>
        <v>0</v>
      </c>
      <c r="Q27" s="493"/>
      <c r="R27" s="483">
        <f t="shared" si="1"/>
        <v>21</v>
      </c>
      <c r="S27" s="484">
        <f t="shared" si="2"/>
        <v>0</v>
      </c>
      <c r="T27" s="486">
        <f>Data_Individual!Q28*1</f>
        <v>0</v>
      </c>
      <c r="U27" s="491">
        <f>Data_Individual!R28*1</f>
        <v>0</v>
      </c>
      <c r="V27" s="491">
        <f>Data_Individual!S28*1</f>
        <v>0</v>
      </c>
      <c r="W27" s="491">
        <f>Data_Individual!T28*1</f>
        <v>0</v>
      </c>
      <c r="X27" s="491">
        <f>Data_Individual!U28*1</f>
        <v>0</v>
      </c>
      <c r="Y27" s="491">
        <f>Data_Individual!V28*1</f>
        <v>0</v>
      </c>
      <c r="Z27" s="491">
        <f>Data_Individual!W28*1</f>
        <v>0</v>
      </c>
      <c r="AA27" s="491">
        <f>Data_Individual!X28*1</f>
        <v>0</v>
      </c>
      <c r="AB27" s="491">
        <f>Data_Individual!Y28*1</f>
        <v>0</v>
      </c>
      <c r="AC27" s="492">
        <f>Data_Individual!Z28*1</f>
        <v>0</v>
      </c>
      <c r="AD27" s="493">
        <f t="shared" si="3"/>
        <v>0</v>
      </c>
      <c r="AE27" s="493"/>
      <c r="AF27" s="483">
        <f t="shared" si="4"/>
        <v>21</v>
      </c>
      <c r="AG27" s="484">
        <f t="shared" si="5"/>
        <v>0</v>
      </c>
      <c r="AH27" s="486">
        <f>Data_Individual!AA28*1</f>
        <v>0</v>
      </c>
      <c r="AI27" s="487">
        <f>Data_Individual!AB28*1</f>
        <v>0</v>
      </c>
      <c r="AJ27" s="487">
        <f>Data_Individual!AC28*1</f>
        <v>0</v>
      </c>
      <c r="AK27" s="487">
        <f>Data_Individual!AD28*1</f>
        <v>0</v>
      </c>
      <c r="AL27" s="487">
        <f>Data_Individual!AE28*1</f>
        <v>0</v>
      </c>
      <c r="AM27" s="487">
        <f>Data_Individual!AF28*1</f>
        <v>0</v>
      </c>
      <c r="AN27" s="487">
        <f>Data_Individual!AG28*1</f>
        <v>0</v>
      </c>
      <c r="AO27" s="488">
        <f>Data_Individual!AH28*1</f>
        <v>0</v>
      </c>
      <c r="AP27" s="493">
        <f t="shared" si="6"/>
        <v>0</v>
      </c>
      <c r="AQ27" s="493">
        <f t="shared" si="7"/>
        <v>0</v>
      </c>
      <c r="AR27" s="493"/>
    </row>
    <row r="28" spans="1:44" s="495" customFormat="1" ht="18.75" customHeight="1" x14ac:dyDescent="0.2">
      <c r="A28" s="496">
        <f>Data_Individual!B29</f>
        <v>22</v>
      </c>
      <c r="B28" s="497">
        <f>Data_Individual!C29</f>
        <v>0</v>
      </c>
      <c r="C28" s="498">
        <f>Data_Individual!D29</f>
        <v>0</v>
      </c>
      <c r="D28" s="499">
        <f>Data_Individual!E29*1</f>
        <v>0</v>
      </c>
      <c r="E28" s="500">
        <f>Data_Individual!F29*1</f>
        <v>0</v>
      </c>
      <c r="F28" s="500">
        <f>Data_Individual!G29*1</f>
        <v>0</v>
      </c>
      <c r="G28" s="500">
        <f>Data_Individual!H29*1</f>
        <v>0</v>
      </c>
      <c r="H28" s="500">
        <f>Data_Individual!I29*1</f>
        <v>0</v>
      </c>
      <c r="I28" s="500">
        <f>Data_Individual!J29*1</f>
        <v>0</v>
      </c>
      <c r="J28" s="500">
        <f>Data_Individual!K29*1</f>
        <v>0</v>
      </c>
      <c r="K28" s="500">
        <f>Data_Individual!L29*1</f>
        <v>0</v>
      </c>
      <c r="L28" s="500">
        <f>Data_Individual!M29*1</f>
        <v>0</v>
      </c>
      <c r="M28" s="500">
        <f>Data_Individual!N29*1</f>
        <v>0</v>
      </c>
      <c r="N28" s="500">
        <f>Data_Individual!O29*1</f>
        <v>0</v>
      </c>
      <c r="O28" s="501">
        <f>Data_Individual!P29*1</f>
        <v>0</v>
      </c>
      <c r="P28" s="503">
        <f t="shared" si="0"/>
        <v>0</v>
      </c>
      <c r="Q28" s="503"/>
      <c r="R28" s="496">
        <f t="shared" si="1"/>
        <v>22</v>
      </c>
      <c r="S28" s="497">
        <f t="shared" si="2"/>
        <v>0</v>
      </c>
      <c r="T28" s="499">
        <f>Data_Individual!Q29*1</f>
        <v>0</v>
      </c>
      <c r="U28" s="504">
        <f>Data_Individual!R29*1</f>
        <v>0</v>
      </c>
      <c r="V28" s="504">
        <f>Data_Individual!S29*1</f>
        <v>0</v>
      </c>
      <c r="W28" s="504">
        <f>Data_Individual!T29*1</f>
        <v>0</v>
      </c>
      <c r="X28" s="504">
        <f>Data_Individual!U29*1</f>
        <v>0</v>
      </c>
      <c r="Y28" s="504">
        <f>Data_Individual!V29*1</f>
        <v>0</v>
      </c>
      <c r="Z28" s="504">
        <f>Data_Individual!W29*1</f>
        <v>0</v>
      </c>
      <c r="AA28" s="504">
        <f>Data_Individual!X29*1</f>
        <v>0</v>
      </c>
      <c r="AB28" s="504">
        <f>Data_Individual!Y29*1</f>
        <v>0</v>
      </c>
      <c r="AC28" s="505">
        <f>Data_Individual!Z29*1</f>
        <v>0</v>
      </c>
      <c r="AD28" s="503">
        <f t="shared" si="3"/>
        <v>0</v>
      </c>
      <c r="AE28" s="503"/>
      <c r="AF28" s="496">
        <f t="shared" si="4"/>
        <v>22</v>
      </c>
      <c r="AG28" s="497">
        <f t="shared" si="5"/>
        <v>0</v>
      </c>
      <c r="AH28" s="499">
        <f>Data_Individual!AA29*1</f>
        <v>0</v>
      </c>
      <c r="AI28" s="500">
        <f>Data_Individual!AB29*1</f>
        <v>0</v>
      </c>
      <c r="AJ28" s="500">
        <f>Data_Individual!AC29*1</f>
        <v>0</v>
      </c>
      <c r="AK28" s="500">
        <f>Data_Individual!AD29*1</f>
        <v>0</v>
      </c>
      <c r="AL28" s="500">
        <f>Data_Individual!AE29*1</f>
        <v>0</v>
      </c>
      <c r="AM28" s="500">
        <f>Data_Individual!AF29*1</f>
        <v>0</v>
      </c>
      <c r="AN28" s="500">
        <f>Data_Individual!AG29*1</f>
        <v>0</v>
      </c>
      <c r="AO28" s="501">
        <f>Data_Individual!AH29*1</f>
        <v>0</v>
      </c>
      <c r="AP28" s="503">
        <f t="shared" si="6"/>
        <v>0</v>
      </c>
      <c r="AQ28" s="490">
        <f t="shared" si="7"/>
        <v>0</v>
      </c>
      <c r="AR28" s="503"/>
    </row>
    <row r="29" spans="1:44" s="495" customFormat="1" ht="18.75" customHeight="1" x14ac:dyDescent="0.2">
      <c r="A29" s="496">
        <f>Data_Individual!B30</f>
        <v>23</v>
      </c>
      <c r="B29" s="497">
        <f>Data_Individual!C30</f>
        <v>0</v>
      </c>
      <c r="C29" s="498">
        <f>Data_Individual!D30</f>
        <v>0</v>
      </c>
      <c r="D29" s="499">
        <f>Data_Individual!E30*1</f>
        <v>0</v>
      </c>
      <c r="E29" s="500">
        <f>Data_Individual!F30*1</f>
        <v>0</v>
      </c>
      <c r="F29" s="500">
        <f>Data_Individual!G30*1</f>
        <v>0</v>
      </c>
      <c r="G29" s="500">
        <f>Data_Individual!H30*1</f>
        <v>0</v>
      </c>
      <c r="H29" s="500">
        <f>Data_Individual!I30*1</f>
        <v>0</v>
      </c>
      <c r="I29" s="500">
        <f>Data_Individual!J30*1</f>
        <v>0</v>
      </c>
      <c r="J29" s="500">
        <f>Data_Individual!K30*1</f>
        <v>0</v>
      </c>
      <c r="K29" s="500">
        <f>Data_Individual!L30*1</f>
        <v>0</v>
      </c>
      <c r="L29" s="500">
        <f>Data_Individual!M30*1</f>
        <v>0</v>
      </c>
      <c r="M29" s="500">
        <f>Data_Individual!N30*1</f>
        <v>0</v>
      </c>
      <c r="N29" s="500">
        <f>Data_Individual!O30*1</f>
        <v>0</v>
      </c>
      <c r="O29" s="501">
        <f>Data_Individual!P30*1</f>
        <v>0</v>
      </c>
      <c r="P29" s="503">
        <f t="shared" si="0"/>
        <v>0</v>
      </c>
      <c r="Q29" s="503"/>
      <c r="R29" s="496">
        <f t="shared" si="1"/>
        <v>23</v>
      </c>
      <c r="S29" s="497">
        <f t="shared" si="2"/>
        <v>0</v>
      </c>
      <c r="T29" s="499">
        <f>Data_Individual!Q30*1</f>
        <v>0</v>
      </c>
      <c r="U29" s="504">
        <f>Data_Individual!R30*1</f>
        <v>0</v>
      </c>
      <c r="V29" s="504">
        <f>Data_Individual!S30*1</f>
        <v>0</v>
      </c>
      <c r="W29" s="504">
        <f>Data_Individual!T30*1</f>
        <v>0</v>
      </c>
      <c r="X29" s="504">
        <f>Data_Individual!U30*1</f>
        <v>0</v>
      </c>
      <c r="Y29" s="504">
        <f>Data_Individual!V30*1</f>
        <v>0</v>
      </c>
      <c r="Z29" s="504">
        <f>Data_Individual!W30*1</f>
        <v>0</v>
      </c>
      <c r="AA29" s="504">
        <f>Data_Individual!X30*1</f>
        <v>0</v>
      </c>
      <c r="AB29" s="504">
        <f>Data_Individual!Y30*1</f>
        <v>0</v>
      </c>
      <c r="AC29" s="505">
        <f>Data_Individual!Z30*1</f>
        <v>0</v>
      </c>
      <c r="AD29" s="503">
        <f t="shared" si="3"/>
        <v>0</v>
      </c>
      <c r="AE29" s="503"/>
      <c r="AF29" s="496">
        <f t="shared" si="4"/>
        <v>23</v>
      </c>
      <c r="AG29" s="497">
        <f t="shared" si="5"/>
        <v>0</v>
      </c>
      <c r="AH29" s="499">
        <f>Data_Individual!AA30*1</f>
        <v>0</v>
      </c>
      <c r="AI29" s="500">
        <f>Data_Individual!AB30*1</f>
        <v>0</v>
      </c>
      <c r="AJ29" s="500">
        <f>Data_Individual!AC30*1</f>
        <v>0</v>
      </c>
      <c r="AK29" s="500">
        <f>Data_Individual!AD30*1</f>
        <v>0</v>
      </c>
      <c r="AL29" s="500">
        <f>Data_Individual!AE30*1</f>
        <v>0</v>
      </c>
      <c r="AM29" s="500">
        <f>Data_Individual!AF30*1</f>
        <v>0</v>
      </c>
      <c r="AN29" s="500">
        <f>Data_Individual!AG30*1</f>
        <v>0</v>
      </c>
      <c r="AO29" s="501">
        <f>Data_Individual!AH30*1</f>
        <v>0</v>
      </c>
      <c r="AP29" s="503">
        <f t="shared" si="6"/>
        <v>0</v>
      </c>
      <c r="AQ29" s="490">
        <f t="shared" si="7"/>
        <v>0</v>
      </c>
      <c r="AR29" s="503"/>
    </row>
    <row r="30" spans="1:44" s="495" customFormat="1" ht="18.75" customHeight="1" x14ac:dyDescent="0.2">
      <c r="A30" s="496">
        <f>Data_Individual!B31</f>
        <v>24</v>
      </c>
      <c r="B30" s="497">
        <f>Data_Individual!C31</f>
        <v>0</v>
      </c>
      <c r="C30" s="498">
        <f>Data_Individual!D31</f>
        <v>0</v>
      </c>
      <c r="D30" s="499">
        <f>Data_Individual!E31*1</f>
        <v>0</v>
      </c>
      <c r="E30" s="500">
        <f>Data_Individual!F31*1</f>
        <v>0</v>
      </c>
      <c r="F30" s="500">
        <f>Data_Individual!G31*1</f>
        <v>0</v>
      </c>
      <c r="G30" s="500">
        <f>Data_Individual!H31*1</f>
        <v>0</v>
      </c>
      <c r="H30" s="500">
        <f>Data_Individual!I31*1</f>
        <v>0</v>
      </c>
      <c r="I30" s="500">
        <f>Data_Individual!J31*1</f>
        <v>0</v>
      </c>
      <c r="J30" s="500">
        <f>Data_Individual!K31*1</f>
        <v>0</v>
      </c>
      <c r="K30" s="500">
        <f>Data_Individual!L31*1</f>
        <v>0</v>
      </c>
      <c r="L30" s="500">
        <f>Data_Individual!M31*1</f>
        <v>0</v>
      </c>
      <c r="M30" s="500">
        <f>Data_Individual!N31*1</f>
        <v>0</v>
      </c>
      <c r="N30" s="500">
        <f>Data_Individual!O31*1</f>
        <v>0</v>
      </c>
      <c r="O30" s="501">
        <f>Data_Individual!P31*1</f>
        <v>0</v>
      </c>
      <c r="P30" s="503">
        <f t="shared" si="0"/>
        <v>0</v>
      </c>
      <c r="Q30" s="503"/>
      <c r="R30" s="496">
        <f t="shared" si="1"/>
        <v>24</v>
      </c>
      <c r="S30" s="497">
        <f t="shared" si="2"/>
        <v>0</v>
      </c>
      <c r="T30" s="499">
        <f>Data_Individual!Q31*1</f>
        <v>0</v>
      </c>
      <c r="U30" s="504">
        <f>Data_Individual!R31*1</f>
        <v>0</v>
      </c>
      <c r="V30" s="504">
        <f>Data_Individual!S31*1</f>
        <v>0</v>
      </c>
      <c r="W30" s="504">
        <f>Data_Individual!T31*1</f>
        <v>0</v>
      </c>
      <c r="X30" s="504">
        <f>Data_Individual!U31*1</f>
        <v>0</v>
      </c>
      <c r="Y30" s="504">
        <f>Data_Individual!V31*1</f>
        <v>0</v>
      </c>
      <c r="Z30" s="504">
        <f>Data_Individual!W31*1</f>
        <v>0</v>
      </c>
      <c r="AA30" s="504">
        <f>Data_Individual!X31*1</f>
        <v>0</v>
      </c>
      <c r="AB30" s="504">
        <f>Data_Individual!Y31*1</f>
        <v>0</v>
      </c>
      <c r="AC30" s="505">
        <f>Data_Individual!Z31*1</f>
        <v>0</v>
      </c>
      <c r="AD30" s="503">
        <f t="shared" si="3"/>
        <v>0</v>
      </c>
      <c r="AE30" s="503"/>
      <c r="AF30" s="496">
        <f t="shared" si="4"/>
        <v>24</v>
      </c>
      <c r="AG30" s="497">
        <f t="shared" si="5"/>
        <v>0</v>
      </c>
      <c r="AH30" s="499">
        <f>Data_Individual!AA31*1</f>
        <v>0</v>
      </c>
      <c r="AI30" s="500">
        <f>Data_Individual!AB31*1</f>
        <v>0</v>
      </c>
      <c r="AJ30" s="500">
        <f>Data_Individual!AC31*1</f>
        <v>0</v>
      </c>
      <c r="AK30" s="500">
        <f>Data_Individual!AD31*1</f>
        <v>0</v>
      </c>
      <c r="AL30" s="500">
        <f>Data_Individual!AE31*1</f>
        <v>0</v>
      </c>
      <c r="AM30" s="500">
        <f>Data_Individual!AF31*1</f>
        <v>0</v>
      </c>
      <c r="AN30" s="500">
        <f>Data_Individual!AG31*1</f>
        <v>0</v>
      </c>
      <c r="AO30" s="501">
        <f>Data_Individual!AH31*1</f>
        <v>0</v>
      </c>
      <c r="AP30" s="503">
        <f t="shared" si="6"/>
        <v>0</v>
      </c>
      <c r="AQ30" s="490">
        <f t="shared" si="7"/>
        <v>0</v>
      </c>
      <c r="AR30" s="503"/>
    </row>
    <row r="31" spans="1:44" s="495" customFormat="1" ht="18.75" customHeight="1" thickBot="1" x14ac:dyDescent="0.25">
      <c r="A31" s="507">
        <f>Data_Individual!B32</f>
        <v>25</v>
      </c>
      <c r="B31" s="508">
        <f>Data_Individual!C32</f>
        <v>0</v>
      </c>
      <c r="C31" s="509">
        <f>Data_Individual!D32</f>
        <v>0</v>
      </c>
      <c r="D31" s="510">
        <f>Data_Individual!E32*1</f>
        <v>0</v>
      </c>
      <c r="E31" s="511">
        <f>Data_Individual!F32*1</f>
        <v>0</v>
      </c>
      <c r="F31" s="511">
        <f>Data_Individual!G32*1</f>
        <v>0</v>
      </c>
      <c r="G31" s="511">
        <f>Data_Individual!H32*1</f>
        <v>0</v>
      </c>
      <c r="H31" s="511">
        <f>Data_Individual!I32*1</f>
        <v>0</v>
      </c>
      <c r="I31" s="511">
        <f>Data_Individual!J32*1</f>
        <v>0</v>
      </c>
      <c r="J31" s="511">
        <f>Data_Individual!K32*1</f>
        <v>0</v>
      </c>
      <c r="K31" s="511">
        <f>Data_Individual!L32*1</f>
        <v>0</v>
      </c>
      <c r="L31" s="511">
        <f>Data_Individual!M32*1</f>
        <v>0</v>
      </c>
      <c r="M31" s="511">
        <f>Data_Individual!N32*1</f>
        <v>0</v>
      </c>
      <c r="N31" s="511">
        <f>Data_Individual!O32*1</f>
        <v>0</v>
      </c>
      <c r="O31" s="512">
        <f>Data_Individual!P32*1</f>
        <v>0</v>
      </c>
      <c r="P31" s="514">
        <f t="shared" si="0"/>
        <v>0</v>
      </c>
      <c r="Q31" s="514"/>
      <c r="R31" s="507">
        <f t="shared" si="1"/>
        <v>25</v>
      </c>
      <c r="S31" s="508">
        <f t="shared" si="2"/>
        <v>0</v>
      </c>
      <c r="T31" s="510">
        <f>Data_Individual!Q32*1</f>
        <v>0</v>
      </c>
      <c r="U31" s="515">
        <f>Data_Individual!R32*1</f>
        <v>0</v>
      </c>
      <c r="V31" s="515">
        <f>Data_Individual!S32*1</f>
        <v>0</v>
      </c>
      <c r="W31" s="515">
        <f>Data_Individual!T32*1</f>
        <v>0</v>
      </c>
      <c r="X31" s="515">
        <f>Data_Individual!U32*1</f>
        <v>0</v>
      </c>
      <c r="Y31" s="515">
        <f>Data_Individual!V32*1</f>
        <v>0</v>
      </c>
      <c r="Z31" s="515">
        <f>Data_Individual!W32*1</f>
        <v>0</v>
      </c>
      <c r="AA31" s="515">
        <f>Data_Individual!X32*1</f>
        <v>0</v>
      </c>
      <c r="AB31" s="515">
        <f>Data_Individual!Y32*1</f>
        <v>0</v>
      </c>
      <c r="AC31" s="516">
        <f>Data_Individual!Z32*1</f>
        <v>0</v>
      </c>
      <c r="AD31" s="514">
        <f t="shared" si="3"/>
        <v>0</v>
      </c>
      <c r="AE31" s="514"/>
      <c r="AF31" s="507">
        <f t="shared" si="4"/>
        <v>25</v>
      </c>
      <c r="AG31" s="508">
        <f t="shared" si="5"/>
        <v>0</v>
      </c>
      <c r="AH31" s="510">
        <f>Data_Individual!AA32*1</f>
        <v>0</v>
      </c>
      <c r="AI31" s="511">
        <f>Data_Individual!AB32*1</f>
        <v>0</v>
      </c>
      <c r="AJ31" s="511">
        <f>Data_Individual!AC32*1</f>
        <v>0</v>
      </c>
      <c r="AK31" s="511">
        <f>Data_Individual!AD32*1</f>
        <v>0</v>
      </c>
      <c r="AL31" s="511">
        <f>Data_Individual!AE32*1</f>
        <v>0</v>
      </c>
      <c r="AM31" s="511">
        <f>Data_Individual!AF32*1</f>
        <v>0</v>
      </c>
      <c r="AN31" s="511">
        <f>Data_Individual!AG32*1</f>
        <v>0</v>
      </c>
      <c r="AO31" s="512">
        <f>Data_Individual!AH32*1</f>
        <v>0</v>
      </c>
      <c r="AP31" s="514">
        <f t="shared" si="6"/>
        <v>0</v>
      </c>
      <c r="AQ31" s="518">
        <f t="shared" si="7"/>
        <v>0</v>
      </c>
      <c r="AR31" s="514"/>
    </row>
    <row r="32" spans="1:44" s="495" customFormat="1" ht="18.75" customHeight="1" x14ac:dyDescent="0.2">
      <c r="A32" s="483">
        <f>Data_Individual!B33</f>
        <v>26</v>
      </c>
      <c r="B32" s="484">
        <f>Data_Individual!C33</f>
        <v>0</v>
      </c>
      <c r="C32" s="519">
        <f>Data_Individual!D33</f>
        <v>0</v>
      </c>
      <c r="D32" s="486">
        <f>Data_Individual!E33*1</f>
        <v>0</v>
      </c>
      <c r="E32" s="487">
        <f>Data_Individual!F33*1</f>
        <v>0</v>
      </c>
      <c r="F32" s="487">
        <f>Data_Individual!G33*1</f>
        <v>0</v>
      </c>
      <c r="G32" s="487">
        <f>Data_Individual!H33*1</f>
        <v>0</v>
      </c>
      <c r="H32" s="487">
        <f>Data_Individual!I33*1</f>
        <v>0</v>
      </c>
      <c r="I32" s="487">
        <f>Data_Individual!J33*1</f>
        <v>0</v>
      </c>
      <c r="J32" s="487">
        <f>Data_Individual!K33*1</f>
        <v>0</v>
      </c>
      <c r="K32" s="487">
        <f>Data_Individual!L33*1</f>
        <v>0</v>
      </c>
      <c r="L32" s="487">
        <f>Data_Individual!M33*1</f>
        <v>0</v>
      </c>
      <c r="M32" s="487">
        <f>Data_Individual!N33*1</f>
        <v>0</v>
      </c>
      <c r="N32" s="487">
        <f>Data_Individual!O33*1</f>
        <v>0</v>
      </c>
      <c r="O32" s="488">
        <f>Data_Individual!P33*1</f>
        <v>0</v>
      </c>
      <c r="P32" s="493">
        <f t="shared" si="0"/>
        <v>0</v>
      </c>
      <c r="Q32" s="493"/>
      <c r="R32" s="483">
        <f t="shared" si="1"/>
        <v>26</v>
      </c>
      <c r="S32" s="484">
        <f t="shared" si="2"/>
        <v>0</v>
      </c>
      <c r="T32" s="486">
        <f>Data_Individual!Q33*1</f>
        <v>0</v>
      </c>
      <c r="U32" s="491">
        <f>Data_Individual!R33*1</f>
        <v>0</v>
      </c>
      <c r="V32" s="491">
        <f>Data_Individual!S33*1</f>
        <v>0</v>
      </c>
      <c r="W32" s="491">
        <f>Data_Individual!T33*1</f>
        <v>0</v>
      </c>
      <c r="X32" s="491">
        <f>Data_Individual!U33*1</f>
        <v>0</v>
      </c>
      <c r="Y32" s="491">
        <f>Data_Individual!V33*1</f>
        <v>0</v>
      </c>
      <c r="Z32" s="491">
        <f>Data_Individual!W33*1</f>
        <v>0</v>
      </c>
      <c r="AA32" s="491">
        <f>Data_Individual!X33*1</f>
        <v>0</v>
      </c>
      <c r="AB32" s="491">
        <f>Data_Individual!Y33*1</f>
        <v>0</v>
      </c>
      <c r="AC32" s="492">
        <f>Data_Individual!Z33*1</f>
        <v>0</v>
      </c>
      <c r="AD32" s="493">
        <f t="shared" si="3"/>
        <v>0</v>
      </c>
      <c r="AE32" s="493"/>
      <c r="AF32" s="483">
        <f t="shared" si="4"/>
        <v>26</v>
      </c>
      <c r="AG32" s="484">
        <f t="shared" si="5"/>
        <v>0</v>
      </c>
      <c r="AH32" s="486">
        <f>Data_Individual!AA33*1</f>
        <v>0</v>
      </c>
      <c r="AI32" s="487">
        <f>Data_Individual!AB33*1</f>
        <v>0</v>
      </c>
      <c r="AJ32" s="487">
        <f>Data_Individual!AC33*1</f>
        <v>0</v>
      </c>
      <c r="AK32" s="487">
        <f>Data_Individual!AD33*1</f>
        <v>0</v>
      </c>
      <c r="AL32" s="487">
        <f>Data_Individual!AE33*1</f>
        <v>0</v>
      </c>
      <c r="AM32" s="487">
        <f>Data_Individual!AF33*1</f>
        <v>0</v>
      </c>
      <c r="AN32" s="487">
        <f>Data_Individual!AG33*1</f>
        <v>0</v>
      </c>
      <c r="AO32" s="488">
        <f>Data_Individual!AH33*1</f>
        <v>0</v>
      </c>
      <c r="AP32" s="493">
        <f t="shared" si="6"/>
        <v>0</v>
      </c>
      <c r="AQ32" s="493">
        <f t="shared" si="7"/>
        <v>0</v>
      </c>
      <c r="AR32" s="493"/>
    </row>
    <row r="33" spans="1:44" s="495" customFormat="1" ht="18.75" customHeight="1" x14ac:dyDescent="0.2">
      <c r="A33" s="496">
        <f>Data_Individual!B34</f>
        <v>27</v>
      </c>
      <c r="B33" s="497">
        <f>Data_Individual!C34</f>
        <v>0</v>
      </c>
      <c r="C33" s="520">
        <f>Data_Individual!D34</f>
        <v>0</v>
      </c>
      <c r="D33" s="499">
        <f>Data_Individual!E34*1</f>
        <v>0</v>
      </c>
      <c r="E33" s="500">
        <f>Data_Individual!F34*1</f>
        <v>0</v>
      </c>
      <c r="F33" s="500">
        <f>Data_Individual!G34*1</f>
        <v>0</v>
      </c>
      <c r="G33" s="500">
        <f>Data_Individual!H34*1</f>
        <v>0</v>
      </c>
      <c r="H33" s="500">
        <f>Data_Individual!I34*1</f>
        <v>0</v>
      </c>
      <c r="I33" s="500">
        <f>Data_Individual!J34*1</f>
        <v>0</v>
      </c>
      <c r="J33" s="500">
        <f>Data_Individual!K34*1</f>
        <v>0</v>
      </c>
      <c r="K33" s="500">
        <f>Data_Individual!L34*1</f>
        <v>0</v>
      </c>
      <c r="L33" s="500">
        <f>Data_Individual!M34*1</f>
        <v>0</v>
      </c>
      <c r="M33" s="500">
        <f>Data_Individual!N34*1</f>
        <v>0</v>
      </c>
      <c r="N33" s="500">
        <f>Data_Individual!O34*1</f>
        <v>0</v>
      </c>
      <c r="O33" s="501">
        <f>Data_Individual!P34*1</f>
        <v>0</v>
      </c>
      <c r="P33" s="503">
        <f t="shared" si="0"/>
        <v>0</v>
      </c>
      <c r="Q33" s="503"/>
      <c r="R33" s="496">
        <f t="shared" si="1"/>
        <v>27</v>
      </c>
      <c r="S33" s="497">
        <f t="shared" si="2"/>
        <v>0</v>
      </c>
      <c r="T33" s="499">
        <f>Data_Individual!Q34*1</f>
        <v>0</v>
      </c>
      <c r="U33" s="504">
        <f>Data_Individual!R34*1</f>
        <v>0</v>
      </c>
      <c r="V33" s="504">
        <f>Data_Individual!S34*1</f>
        <v>0</v>
      </c>
      <c r="W33" s="504">
        <f>Data_Individual!T34*1</f>
        <v>0</v>
      </c>
      <c r="X33" s="504">
        <f>Data_Individual!U34*1</f>
        <v>0</v>
      </c>
      <c r="Y33" s="504">
        <f>Data_Individual!V34*1</f>
        <v>0</v>
      </c>
      <c r="Z33" s="504">
        <f>Data_Individual!W34*1</f>
        <v>0</v>
      </c>
      <c r="AA33" s="504">
        <f>Data_Individual!X34*1</f>
        <v>0</v>
      </c>
      <c r="AB33" s="504">
        <f>Data_Individual!Y34*1</f>
        <v>0</v>
      </c>
      <c r="AC33" s="505">
        <f>Data_Individual!Z34*1</f>
        <v>0</v>
      </c>
      <c r="AD33" s="503">
        <f t="shared" si="3"/>
        <v>0</v>
      </c>
      <c r="AE33" s="503"/>
      <c r="AF33" s="496">
        <f t="shared" si="4"/>
        <v>27</v>
      </c>
      <c r="AG33" s="497">
        <f t="shared" si="5"/>
        <v>0</v>
      </c>
      <c r="AH33" s="499">
        <f>Data_Individual!AA34*1</f>
        <v>0</v>
      </c>
      <c r="AI33" s="500">
        <f>Data_Individual!AB34*1</f>
        <v>0</v>
      </c>
      <c r="AJ33" s="500">
        <f>Data_Individual!AC34*1</f>
        <v>0</v>
      </c>
      <c r="AK33" s="500">
        <f>Data_Individual!AD34*1</f>
        <v>0</v>
      </c>
      <c r="AL33" s="500">
        <f>Data_Individual!AE34*1</f>
        <v>0</v>
      </c>
      <c r="AM33" s="500">
        <f>Data_Individual!AF34*1</f>
        <v>0</v>
      </c>
      <c r="AN33" s="500">
        <f>Data_Individual!AG34*1</f>
        <v>0</v>
      </c>
      <c r="AO33" s="501">
        <f>Data_Individual!AH34*1</f>
        <v>0</v>
      </c>
      <c r="AP33" s="503">
        <f t="shared" si="6"/>
        <v>0</v>
      </c>
      <c r="AQ33" s="490">
        <f t="shared" si="7"/>
        <v>0</v>
      </c>
      <c r="AR33" s="503"/>
    </row>
    <row r="34" spans="1:44" s="495" customFormat="1" ht="18.75" customHeight="1" x14ac:dyDescent="0.2">
      <c r="A34" s="522">
        <f>Data_Individual!B35</f>
        <v>28</v>
      </c>
      <c r="B34" s="497">
        <f>Data_Individual!C35</f>
        <v>0</v>
      </c>
      <c r="C34" s="520">
        <f>Data_Individual!D35</f>
        <v>0</v>
      </c>
      <c r="D34" s="499">
        <f>Data_Individual!E35*1</f>
        <v>0</v>
      </c>
      <c r="E34" s="500">
        <f>Data_Individual!F35*1</f>
        <v>0</v>
      </c>
      <c r="F34" s="500">
        <f>Data_Individual!G35*1</f>
        <v>0</v>
      </c>
      <c r="G34" s="500">
        <f>Data_Individual!H35*1</f>
        <v>0</v>
      </c>
      <c r="H34" s="500">
        <f>Data_Individual!I35*1</f>
        <v>0</v>
      </c>
      <c r="I34" s="500">
        <f>Data_Individual!J35*1</f>
        <v>0</v>
      </c>
      <c r="J34" s="500">
        <f>Data_Individual!K35*1</f>
        <v>0</v>
      </c>
      <c r="K34" s="500">
        <f>Data_Individual!L35*1</f>
        <v>0</v>
      </c>
      <c r="L34" s="500">
        <f>Data_Individual!M35*1</f>
        <v>0</v>
      </c>
      <c r="M34" s="500">
        <f>Data_Individual!N35*1</f>
        <v>0</v>
      </c>
      <c r="N34" s="500">
        <f>Data_Individual!O35*1</f>
        <v>0</v>
      </c>
      <c r="O34" s="501">
        <f>Data_Individual!P35*1</f>
        <v>0</v>
      </c>
      <c r="P34" s="503">
        <f t="shared" si="0"/>
        <v>0</v>
      </c>
      <c r="Q34" s="503"/>
      <c r="R34" s="522">
        <f t="shared" si="1"/>
        <v>28</v>
      </c>
      <c r="S34" s="497">
        <f t="shared" si="2"/>
        <v>0</v>
      </c>
      <c r="T34" s="499">
        <f>Data_Individual!Q35*1</f>
        <v>0</v>
      </c>
      <c r="U34" s="504">
        <f>Data_Individual!R35*1</f>
        <v>0</v>
      </c>
      <c r="V34" s="504">
        <f>Data_Individual!S35*1</f>
        <v>0</v>
      </c>
      <c r="W34" s="504">
        <f>Data_Individual!T35*1</f>
        <v>0</v>
      </c>
      <c r="X34" s="504">
        <f>Data_Individual!U35*1</f>
        <v>0</v>
      </c>
      <c r="Y34" s="504">
        <f>Data_Individual!V35*1</f>
        <v>0</v>
      </c>
      <c r="Z34" s="504">
        <f>Data_Individual!W35*1</f>
        <v>0</v>
      </c>
      <c r="AA34" s="504">
        <f>Data_Individual!X35*1</f>
        <v>0</v>
      </c>
      <c r="AB34" s="504">
        <f>Data_Individual!Y35*1</f>
        <v>0</v>
      </c>
      <c r="AC34" s="505">
        <f>Data_Individual!Z35*1</f>
        <v>0</v>
      </c>
      <c r="AD34" s="503">
        <f t="shared" si="3"/>
        <v>0</v>
      </c>
      <c r="AE34" s="503"/>
      <c r="AF34" s="522">
        <f t="shared" si="4"/>
        <v>28</v>
      </c>
      <c r="AG34" s="497">
        <f t="shared" si="5"/>
        <v>0</v>
      </c>
      <c r="AH34" s="499">
        <f>Data_Individual!AA35*1</f>
        <v>0</v>
      </c>
      <c r="AI34" s="500">
        <f>Data_Individual!AB35*1</f>
        <v>0</v>
      </c>
      <c r="AJ34" s="500">
        <f>Data_Individual!AC35*1</f>
        <v>0</v>
      </c>
      <c r="AK34" s="500">
        <f>Data_Individual!AD35*1</f>
        <v>0</v>
      </c>
      <c r="AL34" s="500">
        <f>Data_Individual!AE35*1</f>
        <v>0</v>
      </c>
      <c r="AM34" s="500">
        <f>Data_Individual!AF35*1</f>
        <v>0</v>
      </c>
      <c r="AN34" s="500">
        <f>Data_Individual!AG35*1</f>
        <v>0</v>
      </c>
      <c r="AO34" s="501">
        <f>Data_Individual!AH35*1</f>
        <v>0</v>
      </c>
      <c r="AP34" s="503">
        <f t="shared" si="6"/>
        <v>0</v>
      </c>
      <c r="AQ34" s="490">
        <f t="shared" si="7"/>
        <v>0</v>
      </c>
      <c r="AR34" s="503"/>
    </row>
    <row r="35" spans="1:44" s="495" customFormat="1" ht="18.75" customHeight="1" x14ac:dyDescent="0.2">
      <c r="A35" s="522">
        <f>Data_Individual!B36</f>
        <v>29</v>
      </c>
      <c r="B35" s="497">
        <f>Data_Individual!C36</f>
        <v>0</v>
      </c>
      <c r="C35" s="520">
        <f>Data_Individual!D36</f>
        <v>0</v>
      </c>
      <c r="D35" s="499">
        <f>Data_Individual!E36*1</f>
        <v>0</v>
      </c>
      <c r="E35" s="500">
        <f>Data_Individual!F36*1</f>
        <v>0</v>
      </c>
      <c r="F35" s="500">
        <f>Data_Individual!G36*1</f>
        <v>0</v>
      </c>
      <c r="G35" s="500">
        <f>Data_Individual!H36*1</f>
        <v>0</v>
      </c>
      <c r="H35" s="500">
        <f>Data_Individual!I36*1</f>
        <v>0</v>
      </c>
      <c r="I35" s="500">
        <f>Data_Individual!J36*1</f>
        <v>0</v>
      </c>
      <c r="J35" s="500">
        <f>Data_Individual!K36*1</f>
        <v>0</v>
      </c>
      <c r="K35" s="500">
        <f>Data_Individual!L36*1</f>
        <v>0</v>
      </c>
      <c r="L35" s="500">
        <f>Data_Individual!M36*1</f>
        <v>0</v>
      </c>
      <c r="M35" s="500">
        <f>Data_Individual!N36*1</f>
        <v>0</v>
      </c>
      <c r="N35" s="500">
        <f>Data_Individual!O36*1</f>
        <v>0</v>
      </c>
      <c r="O35" s="501">
        <f>Data_Individual!P36*1</f>
        <v>0</v>
      </c>
      <c r="P35" s="503">
        <f t="shared" si="0"/>
        <v>0</v>
      </c>
      <c r="Q35" s="503"/>
      <c r="R35" s="522">
        <f t="shared" si="1"/>
        <v>29</v>
      </c>
      <c r="S35" s="497">
        <f t="shared" si="2"/>
        <v>0</v>
      </c>
      <c r="T35" s="499">
        <f>Data_Individual!Q36*1</f>
        <v>0</v>
      </c>
      <c r="U35" s="504">
        <f>Data_Individual!R36*1</f>
        <v>0</v>
      </c>
      <c r="V35" s="504">
        <f>Data_Individual!S36*1</f>
        <v>0</v>
      </c>
      <c r="W35" s="504">
        <f>Data_Individual!T36*1</f>
        <v>0</v>
      </c>
      <c r="X35" s="504">
        <f>Data_Individual!U36*1</f>
        <v>0</v>
      </c>
      <c r="Y35" s="504">
        <f>Data_Individual!V36*1</f>
        <v>0</v>
      </c>
      <c r="Z35" s="504">
        <f>Data_Individual!W36*1</f>
        <v>0</v>
      </c>
      <c r="AA35" s="504">
        <f>Data_Individual!X36*1</f>
        <v>0</v>
      </c>
      <c r="AB35" s="504">
        <f>Data_Individual!Y36*1</f>
        <v>0</v>
      </c>
      <c r="AC35" s="505">
        <f>Data_Individual!Z36*1</f>
        <v>0</v>
      </c>
      <c r="AD35" s="503">
        <f t="shared" si="3"/>
        <v>0</v>
      </c>
      <c r="AE35" s="503"/>
      <c r="AF35" s="522">
        <f t="shared" si="4"/>
        <v>29</v>
      </c>
      <c r="AG35" s="497">
        <f t="shared" si="5"/>
        <v>0</v>
      </c>
      <c r="AH35" s="499">
        <f>Data_Individual!AA36*1</f>
        <v>0</v>
      </c>
      <c r="AI35" s="500">
        <f>Data_Individual!AB36*1</f>
        <v>0</v>
      </c>
      <c r="AJ35" s="500">
        <f>Data_Individual!AC36*1</f>
        <v>0</v>
      </c>
      <c r="AK35" s="500">
        <f>Data_Individual!AD36*1</f>
        <v>0</v>
      </c>
      <c r="AL35" s="500">
        <f>Data_Individual!AE36*1</f>
        <v>0</v>
      </c>
      <c r="AM35" s="500">
        <f>Data_Individual!AF36*1</f>
        <v>0</v>
      </c>
      <c r="AN35" s="500">
        <f>Data_Individual!AG36*1</f>
        <v>0</v>
      </c>
      <c r="AO35" s="501">
        <f>Data_Individual!AH36*1</f>
        <v>0</v>
      </c>
      <c r="AP35" s="503">
        <f t="shared" si="6"/>
        <v>0</v>
      </c>
      <c r="AQ35" s="490">
        <f t="shared" si="7"/>
        <v>0</v>
      </c>
      <c r="AR35" s="503"/>
    </row>
    <row r="36" spans="1:44" s="495" customFormat="1" ht="18.75" customHeight="1" thickBot="1" x14ac:dyDescent="0.25">
      <c r="A36" s="523">
        <f>Data_Individual!B37</f>
        <v>30</v>
      </c>
      <c r="B36" s="508">
        <f>Data_Individual!C37</f>
        <v>0</v>
      </c>
      <c r="C36" s="521">
        <f>Data_Individual!D37</f>
        <v>0</v>
      </c>
      <c r="D36" s="510">
        <f>Data_Individual!E37*1</f>
        <v>0</v>
      </c>
      <c r="E36" s="511">
        <f>Data_Individual!F37*1</f>
        <v>0</v>
      </c>
      <c r="F36" s="511">
        <f>Data_Individual!G37*1</f>
        <v>0</v>
      </c>
      <c r="G36" s="511">
        <f>Data_Individual!H37*1</f>
        <v>0</v>
      </c>
      <c r="H36" s="511">
        <f>Data_Individual!I37*1</f>
        <v>0</v>
      </c>
      <c r="I36" s="511">
        <f>Data_Individual!J37*1</f>
        <v>0</v>
      </c>
      <c r="J36" s="511">
        <f>Data_Individual!K37*1</f>
        <v>0</v>
      </c>
      <c r="K36" s="511">
        <f>Data_Individual!L37*1</f>
        <v>0</v>
      </c>
      <c r="L36" s="511">
        <f>Data_Individual!M37*1</f>
        <v>0</v>
      </c>
      <c r="M36" s="511">
        <f>Data_Individual!N37*1</f>
        <v>0</v>
      </c>
      <c r="N36" s="511">
        <f>Data_Individual!O37*1</f>
        <v>0</v>
      </c>
      <c r="O36" s="512">
        <f>Data_Individual!P37*1</f>
        <v>0</v>
      </c>
      <c r="P36" s="514">
        <f t="shared" si="0"/>
        <v>0</v>
      </c>
      <c r="Q36" s="514"/>
      <c r="R36" s="523">
        <f t="shared" si="1"/>
        <v>30</v>
      </c>
      <c r="S36" s="508">
        <f t="shared" si="2"/>
        <v>0</v>
      </c>
      <c r="T36" s="510">
        <f>Data_Individual!Q37*1</f>
        <v>0</v>
      </c>
      <c r="U36" s="515">
        <f>Data_Individual!R37*1</f>
        <v>0</v>
      </c>
      <c r="V36" s="515">
        <f>Data_Individual!S37*1</f>
        <v>0</v>
      </c>
      <c r="W36" s="515">
        <f>Data_Individual!T37*1</f>
        <v>0</v>
      </c>
      <c r="X36" s="515">
        <f>Data_Individual!U37*1</f>
        <v>0</v>
      </c>
      <c r="Y36" s="515">
        <f>Data_Individual!V37*1</f>
        <v>0</v>
      </c>
      <c r="Z36" s="515">
        <f>Data_Individual!W37*1</f>
        <v>0</v>
      </c>
      <c r="AA36" s="515">
        <f>Data_Individual!X37*1</f>
        <v>0</v>
      </c>
      <c r="AB36" s="515">
        <f>Data_Individual!Y37*1</f>
        <v>0</v>
      </c>
      <c r="AC36" s="516">
        <f>Data_Individual!Z37*1</f>
        <v>0</v>
      </c>
      <c r="AD36" s="514">
        <f t="shared" si="3"/>
        <v>0</v>
      </c>
      <c r="AE36" s="514"/>
      <c r="AF36" s="523">
        <f t="shared" si="4"/>
        <v>30</v>
      </c>
      <c r="AG36" s="508">
        <f t="shared" si="5"/>
        <v>0</v>
      </c>
      <c r="AH36" s="510">
        <f>Data_Individual!AA37*1</f>
        <v>0</v>
      </c>
      <c r="AI36" s="511">
        <f>Data_Individual!AB37*1</f>
        <v>0</v>
      </c>
      <c r="AJ36" s="511">
        <f>Data_Individual!AC37*1</f>
        <v>0</v>
      </c>
      <c r="AK36" s="511">
        <f>Data_Individual!AD37*1</f>
        <v>0</v>
      </c>
      <c r="AL36" s="511">
        <f>Data_Individual!AE37*1</f>
        <v>0</v>
      </c>
      <c r="AM36" s="511">
        <f>Data_Individual!AF37*1</f>
        <v>0</v>
      </c>
      <c r="AN36" s="511">
        <f>Data_Individual!AG37*1</f>
        <v>0</v>
      </c>
      <c r="AO36" s="512">
        <f>Data_Individual!AH37*1</f>
        <v>0</v>
      </c>
      <c r="AP36" s="514">
        <f t="shared" si="6"/>
        <v>0</v>
      </c>
      <c r="AQ36" s="518">
        <f t="shared" si="7"/>
        <v>0</v>
      </c>
      <c r="AR36" s="514"/>
    </row>
    <row r="37" spans="1:44" s="495" customFormat="1" ht="18.75" customHeight="1" x14ac:dyDescent="0.2">
      <c r="A37" s="483">
        <f>Data_Individual!B38</f>
        <v>31</v>
      </c>
      <c r="B37" s="484">
        <f>Data_Individual!C38</f>
        <v>0</v>
      </c>
      <c r="C37" s="519">
        <f>Data_Individual!D38</f>
        <v>0</v>
      </c>
      <c r="D37" s="486">
        <f>Data_Individual!E38*1</f>
        <v>0</v>
      </c>
      <c r="E37" s="487">
        <f>Data_Individual!F38*1</f>
        <v>0</v>
      </c>
      <c r="F37" s="487">
        <f>Data_Individual!G38*1</f>
        <v>0</v>
      </c>
      <c r="G37" s="487">
        <f>Data_Individual!H38*1</f>
        <v>0</v>
      </c>
      <c r="H37" s="487">
        <f>Data_Individual!I38*1</f>
        <v>0</v>
      </c>
      <c r="I37" s="487">
        <f>Data_Individual!J38*1</f>
        <v>0</v>
      </c>
      <c r="J37" s="487">
        <f>Data_Individual!K38*1</f>
        <v>0</v>
      </c>
      <c r="K37" s="487">
        <f>Data_Individual!L38*1</f>
        <v>0</v>
      </c>
      <c r="L37" s="487">
        <f>Data_Individual!M38*1</f>
        <v>0</v>
      </c>
      <c r="M37" s="487">
        <f>Data_Individual!N38*1</f>
        <v>0</v>
      </c>
      <c r="N37" s="487">
        <f>Data_Individual!O38*1</f>
        <v>0</v>
      </c>
      <c r="O37" s="488">
        <f>Data_Individual!P38*1</f>
        <v>0</v>
      </c>
      <c r="P37" s="493">
        <f t="shared" si="0"/>
        <v>0</v>
      </c>
      <c r="Q37" s="493"/>
      <c r="R37" s="483">
        <f t="shared" si="1"/>
        <v>31</v>
      </c>
      <c r="S37" s="484">
        <f t="shared" si="2"/>
        <v>0</v>
      </c>
      <c r="T37" s="486">
        <f>Data_Individual!Q38*1</f>
        <v>0</v>
      </c>
      <c r="U37" s="491">
        <f>Data_Individual!R38*1</f>
        <v>0</v>
      </c>
      <c r="V37" s="491">
        <f>Data_Individual!S38*1</f>
        <v>0</v>
      </c>
      <c r="W37" s="491">
        <f>Data_Individual!T38*1</f>
        <v>0</v>
      </c>
      <c r="X37" s="491">
        <f>Data_Individual!U38*1</f>
        <v>0</v>
      </c>
      <c r="Y37" s="491">
        <f>Data_Individual!V38*1</f>
        <v>0</v>
      </c>
      <c r="Z37" s="491">
        <f>Data_Individual!W38*1</f>
        <v>0</v>
      </c>
      <c r="AA37" s="491">
        <f>Data_Individual!X38*1</f>
        <v>0</v>
      </c>
      <c r="AB37" s="491">
        <f>Data_Individual!Y38*1</f>
        <v>0</v>
      </c>
      <c r="AC37" s="492">
        <f>Data_Individual!Z38*1</f>
        <v>0</v>
      </c>
      <c r="AD37" s="493">
        <f t="shared" si="3"/>
        <v>0</v>
      </c>
      <c r="AE37" s="493"/>
      <c r="AF37" s="483">
        <f t="shared" si="4"/>
        <v>31</v>
      </c>
      <c r="AG37" s="484">
        <f t="shared" si="5"/>
        <v>0</v>
      </c>
      <c r="AH37" s="486">
        <f>Data_Individual!AA38*1</f>
        <v>0</v>
      </c>
      <c r="AI37" s="487">
        <f>Data_Individual!AB38*1</f>
        <v>0</v>
      </c>
      <c r="AJ37" s="487">
        <f>Data_Individual!AC38*1</f>
        <v>0</v>
      </c>
      <c r="AK37" s="487">
        <f>Data_Individual!AD38*1</f>
        <v>0</v>
      </c>
      <c r="AL37" s="487">
        <f>Data_Individual!AE38*1</f>
        <v>0</v>
      </c>
      <c r="AM37" s="487">
        <f>Data_Individual!AF38*1</f>
        <v>0</v>
      </c>
      <c r="AN37" s="487">
        <f>Data_Individual!AG38*1</f>
        <v>0</v>
      </c>
      <c r="AO37" s="488">
        <f>Data_Individual!AH38*1</f>
        <v>0</v>
      </c>
      <c r="AP37" s="493">
        <f t="shared" si="6"/>
        <v>0</v>
      </c>
      <c r="AQ37" s="493">
        <f t="shared" si="7"/>
        <v>0</v>
      </c>
      <c r="AR37" s="493"/>
    </row>
    <row r="38" spans="1:44" s="495" customFormat="1" ht="18.75" customHeight="1" x14ac:dyDescent="0.2">
      <c r="A38" s="496">
        <f>Data_Individual!B39</f>
        <v>32</v>
      </c>
      <c r="B38" s="497">
        <f>Data_Individual!C39</f>
        <v>0</v>
      </c>
      <c r="C38" s="520">
        <f>Data_Individual!D39</f>
        <v>0</v>
      </c>
      <c r="D38" s="499">
        <f>Data_Individual!E39*1</f>
        <v>0</v>
      </c>
      <c r="E38" s="500">
        <f>Data_Individual!F39*1</f>
        <v>0</v>
      </c>
      <c r="F38" s="500">
        <f>Data_Individual!G39*1</f>
        <v>0</v>
      </c>
      <c r="G38" s="500">
        <f>Data_Individual!H39*1</f>
        <v>0</v>
      </c>
      <c r="H38" s="500">
        <f>Data_Individual!I39*1</f>
        <v>0</v>
      </c>
      <c r="I38" s="500">
        <f>Data_Individual!J39*1</f>
        <v>0</v>
      </c>
      <c r="J38" s="500">
        <f>Data_Individual!K39*1</f>
        <v>0</v>
      </c>
      <c r="K38" s="500">
        <f>Data_Individual!L39*1</f>
        <v>0</v>
      </c>
      <c r="L38" s="500">
        <f>Data_Individual!M39*1</f>
        <v>0</v>
      </c>
      <c r="M38" s="500">
        <f>Data_Individual!N39*1</f>
        <v>0</v>
      </c>
      <c r="N38" s="500">
        <f>Data_Individual!O39*1</f>
        <v>0</v>
      </c>
      <c r="O38" s="501">
        <f>Data_Individual!P39*1</f>
        <v>0</v>
      </c>
      <c r="P38" s="503">
        <f t="shared" si="0"/>
        <v>0</v>
      </c>
      <c r="Q38" s="503"/>
      <c r="R38" s="496">
        <f t="shared" si="1"/>
        <v>32</v>
      </c>
      <c r="S38" s="497">
        <f t="shared" si="2"/>
        <v>0</v>
      </c>
      <c r="T38" s="499">
        <f>Data_Individual!Q39*1</f>
        <v>0</v>
      </c>
      <c r="U38" s="504">
        <f>Data_Individual!R39*1</f>
        <v>0</v>
      </c>
      <c r="V38" s="504">
        <f>Data_Individual!S39*1</f>
        <v>0</v>
      </c>
      <c r="W38" s="504">
        <f>Data_Individual!T39*1</f>
        <v>0</v>
      </c>
      <c r="X38" s="504">
        <f>Data_Individual!U39*1</f>
        <v>0</v>
      </c>
      <c r="Y38" s="504">
        <f>Data_Individual!V39*1</f>
        <v>0</v>
      </c>
      <c r="Z38" s="504">
        <f>Data_Individual!W39*1</f>
        <v>0</v>
      </c>
      <c r="AA38" s="504">
        <f>Data_Individual!X39*1</f>
        <v>0</v>
      </c>
      <c r="AB38" s="504">
        <f>Data_Individual!Y39*1</f>
        <v>0</v>
      </c>
      <c r="AC38" s="505">
        <f>Data_Individual!Z39*1</f>
        <v>0</v>
      </c>
      <c r="AD38" s="503">
        <f t="shared" si="3"/>
        <v>0</v>
      </c>
      <c r="AE38" s="503"/>
      <c r="AF38" s="496">
        <f t="shared" si="4"/>
        <v>32</v>
      </c>
      <c r="AG38" s="497">
        <f t="shared" si="5"/>
        <v>0</v>
      </c>
      <c r="AH38" s="499">
        <f>Data_Individual!AA39*1</f>
        <v>0</v>
      </c>
      <c r="AI38" s="500">
        <f>Data_Individual!AB39*1</f>
        <v>0</v>
      </c>
      <c r="AJ38" s="500">
        <f>Data_Individual!AC39*1</f>
        <v>0</v>
      </c>
      <c r="AK38" s="500">
        <f>Data_Individual!AD39*1</f>
        <v>0</v>
      </c>
      <c r="AL38" s="500">
        <f>Data_Individual!AE39*1</f>
        <v>0</v>
      </c>
      <c r="AM38" s="500">
        <f>Data_Individual!AF39*1</f>
        <v>0</v>
      </c>
      <c r="AN38" s="500">
        <f>Data_Individual!AG39*1</f>
        <v>0</v>
      </c>
      <c r="AO38" s="501">
        <f>Data_Individual!AH39*1</f>
        <v>0</v>
      </c>
      <c r="AP38" s="503">
        <f t="shared" si="6"/>
        <v>0</v>
      </c>
      <c r="AQ38" s="490">
        <f t="shared" si="7"/>
        <v>0</v>
      </c>
      <c r="AR38" s="503"/>
    </row>
    <row r="39" spans="1:44" s="495" customFormat="1" ht="18.75" customHeight="1" x14ac:dyDescent="0.2">
      <c r="A39" s="496">
        <f>Data_Individual!B40</f>
        <v>33</v>
      </c>
      <c r="B39" s="497">
        <f>Data_Individual!C40</f>
        <v>0</v>
      </c>
      <c r="C39" s="520">
        <f>Data_Individual!D40</f>
        <v>0</v>
      </c>
      <c r="D39" s="499">
        <f>Data_Individual!E40*1</f>
        <v>0</v>
      </c>
      <c r="E39" s="500">
        <f>Data_Individual!F40*1</f>
        <v>0</v>
      </c>
      <c r="F39" s="500">
        <f>Data_Individual!G40*1</f>
        <v>0</v>
      </c>
      <c r="G39" s="500">
        <f>Data_Individual!H40*1</f>
        <v>0</v>
      </c>
      <c r="H39" s="500">
        <f>Data_Individual!I40*1</f>
        <v>0</v>
      </c>
      <c r="I39" s="500">
        <f>Data_Individual!J40*1</f>
        <v>0</v>
      </c>
      <c r="J39" s="500">
        <f>Data_Individual!K40*1</f>
        <v>0</v>
      </c>
      <c r="K39" s="500">
        <f>Data_Individual!L40*1</f>
        <v>0</v>
      </c>
      <c r="L39" s="500">
        <f>Data_Individual!M40*1</f>
        <v>0</v>
      </c>
      <c r="M39" s="500">
        <f>Data_Individual!N40*1</f>
        <v>0</v>
      </c>
      <c r="N39" s="500">
        <f>Data_Individual!O40*1</f>
        <v>0</v>
      </c>
      <c r="O39" s="501">
        <f>Data_Individual!P40*1</f>
        <v>0</v>
      </c>
      <c r="P39" s="503">
        <f t="shared" ref="P39:P66" si="8">AVERAGE(E39,G39,I39,K39,M39,O39)</f>
        <v>0</v>
      </c>
      <c r="Q39" s="503"/>
      <c r="R39" s="496">
        <f t="shared" ref="R39:R66" si="9">A39</f>
        <v>33</v>
      </c>
      <c r="S39" s="497">
        <f t="shared" ref="S39:S66" si="10">B39</f>
        <v>0</v>
      </c>
      <c r="T39" s="499">
        <f>Data_Individual!Q40*1</f>
        <v>0</v>
      </c>
      <c r="U39" s="504">
        <f>Data_Individual!R40*1</f>
        <v>0</v>
      </c>
      <c r="V39" s="504">
        <f>Data_Individual!S40*1</f>
        <v>0</v>
      </c>
      <c r="W39" s="504">
        <f>Data_Individual!T40*1</f>
        <v>0</v>
      </c>
      <c r="X39" s="504">
        <f>Data_Individual!U40*1</f>
        <v>0</v>
      </c>
      <c r="Y39" s="504">
        <f>Data_Individual!V40*1</f>
        <v>0</v>
      </c>
      <c r="Z39" s="504">
        <f>Data_Individual!W40*1</f>
        <v>0</v>
      </c>
      <c r="AA39" s="504">
        <f>Data_Individual!X40*1</f>
        <v>0</v>
      </c>
      <c r="AB39" s="504">
        <f>Data_Individual!Y40*1</f>
        <v>0</v>
      </c>
      <c r="AC39" s="505">
        <f>Data_Individual!Z40*1</f>
        <v>0</v>
      </c>
      <c r="AD39" s="503">
        <f t="shared" ref="AD39:AD66" si="11">AVERAGE(U39,W39,Y39,AA39,AC39)</f>
        <v>0</v>
      </c>
      <c r="AE39" s="503"/>
      <c r="AF39" s="496">
        <f t="shared" ref="AF39:AF66" si="12">R39</f>
        <v>33</v>
      </c>
      <c r="AG39" s="497">
        <f t="shared" ref="AG39:AG66" si="13">S39</f>
        <v>0</v>
      </c>
      <c r="AH39" s="499">
        <f>Data_Individual!AA40*1</f>
        <v>0</v>
      </c>
      <c r="AI39" s="500">
        <f>Data_Individual!AB40*1</f>
        <v>0</v>
      </c>
      <c r="AJ39" s="500">
        <f>Data_Individual!AC40*1</f>
        <v>0</v>
      </c>
      <c r="AK39" s="500">
        <f>Data_Individual!AD40*1</f>
        <v>0</v>
      </c>
      <c r="AL39" s="500">
        <f>Data_Individual!AE40*1</f>
        <v>0</v>
      </c>
      <c r="AM39" s="500">
        <f>Data_Individual!AF40*1</f>
        <v>0</v>
      </c>
      <c r="AN39" s="500">
        <f>Data_Individual!AG40*1</f>
        <v>0</v>
      </c>
      <c r="AO39" s="501">
        <f>Data_Individual!AH40*1</f>
        <v>0</v>
      </c>
      <c r="AP39" s="503">
        <f t="shared" ref="AP39:AP66" si="14">AVERAGE(AI39,AK39,AM39,AO39)</f>
        <v>0</v>
      </c>
      <c r="AQ39" s="490">
        <f t="shared" ref="AQ39:AQ66" si="15">AVERAGE(P39,AD39,AP39)</f>
        <v>0</v>
      </c>
      <c r="AR39" s="503"/>
    </row>
    <row r="40" spans="1:44" s="495" customFormat="1" ht="18.75" customHeight="1" x14ac:dyDescent="0.2">
      <c r="A40" s="496">
        <f>Data_Individual!B41</f>
        <v>34</v>
      </c>
      <c r="B40" s="497">
        <f>Data_Individual!C41</f>
        <v>0</v>
      </c>
      <c r="C40" s="520">
        <f>Data_Individual!D41</f>
        <v>0</v>
      </c>
      <c r="D40" s="499">
        <f>Data_Individual!E41*1</f>
        <v>0</v>
      </c>
      <c r="E40" s="500">
        <f>Data_Individual!F41*1</f>
        <v>0</v>
      </c>
      <c r="F40" s="500">
        <f>Data_Individual!G41*1</f>
        <v>0</v>
      </c>
      <c r="G40" s="500">
        <f>Data_Individual!H41*1</f>
        <v>0</v>
      </c>
      <c r="H40" s="500">
        <f>Data_Individual!I41*1</f>
        <v>0</v>
      </c>
      <c r="I40" s="500">
        <f>Data_Individual!J41*1</f>
        <v>0</v>
      </c>
      <c r="J40" s="500">
        <f>Data_Individual!K41*1</f>
        <v>0</v>
      </c>
      <c r="K40" s="500">
        <f>Data_Individual!L41*1</f>
        <v>0</v>
      </c>
      <c r="L40" s="500">
        <f>Data_Individual!M41*1</f>
        <v>0</v>
      </c>
      <c r="M40" s="500">
        <f>Data_Individual!N41*1</f>
        <v>0</v>
      </c>
      <c r="N40" s="500">
        <f>Data_Individual!O41*1</f>
        <v>0</v>
      </c>
      <c r="O40" s="501">
        <f>Data_Individual!P41*1</f>
        <v>0</v>
      </c>
      <c r="P40" s="503">
        <f t="shared" si="8"/>
        <v>0</v>
      </c>
      <c r="Q40" s="503"/>
      <c r="R40" s="496">
        <f t="shared" si="9"/>
        <v>34</v>
      </c>
      <c r="S40" s="497">
        <f t="shared" si="10"/>
        <v>0</v>
      </c>
      <c r="T40" s="499">
        <f>Data_Individual!Q41*1</f>
        <v>0</v>
      </c>
      <c r="U40" s="504">
        <f>Data_Individual!R41*1</f>
        <v>0</v>
      </c>
      <c r="V40" s="504">
        <f>Data_Individual!S41*1</f>
        <v>0</v>
      </c>
      <c r="W40" s="504">
        <f>Data_Individual!T41*1</f>
        <v>0</v>
      </c>
      <c r="X40" s="504">
        <f>Data_Individual!U41*1</f>
        <v>0</v>
      </c>
      <c r="Y40" s="504">
        <f>Data_Individual!V41*1</f>
        <v>0</v>
      </c>
      <c r="Z40" s="504">
        <f>Data_Individual!W41*1</f>
        <v>0</v>
      </c>
      <c r="AA40" s="504">
        <f>Data_Individual!X41*1</f>
        <v>0</v>
      </c>
      <c r="AB40" s="504">
        <f>Data_Individual!Y41*1</f>
        <v>0</v>
      </c>
      <c r="AC40" s="505">
        <f>Data_Individual!Z41*1</f>
        <v>0</v>
      </c>
      <c r="AD40" s="503">
        <f t="shared" si="11"/>
        <v>0</v>
      </c>
      <c r="AE40" s="503"/>
      <c r="AF40" s="496">
        <f t="shared" si="12"/>
        <v>34</v>
      </c>
      <c r="AG40" s="497">
        <f t="shared" si="13"/>
        <v>0</v>
      </c>
      <c r="AH40" s="499">
        <f>Data_Individual!AA41*1</f>
        <v>0</v>
      </c>
      <c r="AI40" s="500">
        <f>Data_Individual!AB41*1</f>
        <v>0</v>
      </c>
      <c r="AJ40" s="500">
        <f>Data_Individual!AC41*1</f>
        <v>0</v>
      </c>
      <c r="AK40" s="500">
        <f>Data_Individual!AD41*1</f>
        <v>0</v>
      </c>
      <c r="AL40" s="500">
        <f>Data_Individual!AE41*1</f>
        <v>0</v>
      </c>
      <c r="AM40" s="500">
        <f>Data_Individual!AF41*1</f>
        <v>0</v>
      </c>
      <c r="AN40" s="500">
        <f>Data_Individual!AG41*1</f>
        <v>0</v>
      </c>
      <c r="AO40" s="501">
        <f>Data_Individual!AH41*1</f>
        <v>0</v>
      </c>
      <c r="AP40" s="503">
        <f t="shared" si="14"/>
        <v>0</v>
      </c>
      <c r="AQ40" s="490">
        <f t="shared" si="15"/>
        <v>0</v>
      </c>
      <c r="AR40" s="503"/>
    </row>
    <row r="41" spans="1:44" s="495" customFormat="1" ht="18.75" customHeight="1" thickBot="1" x14ac:dyDescent="0.25">
      <c r="A41" s="507">
        <f>Data_Individual!B42</f>
        <v>35</v>
      </c>
      <c r="B41" s="508">
        <f>Data_Individual!C42</f>
        <v>0</v>
      </c>
      <c r="C41" s="521">
        <f>Data_Individual!D42</f>
        <v>0</v>
      </c>
      <c r="D41" s="510">
        <f>Data_Individual!E42*1</f>
        <v>0</v>
      </c>
      <c r="E41" s="511">
        <f>Data_Individual!F42*1</f>
        <v>0</v>
      </c>
      <c r="F41" s="511">
        <f>Data_Individual!G42*1</f>
        <v>0</v>
      </c>
      <c r="G41" s="511">
        <f>Data_Individual!H42*1</f>
        <v>0</v>
      </c>
      <c r="H41" s="511">
        <f>Data_Individual!I42*1</f>
        <v>0</v>
      </c>
      <c r="I41" s="511">
        <f>Data_Individual!J42*1</f>
        <v>0</v>
      </c>
      <c r="J41" s="511">
        <f>Data_Individual!K42*1</f>
        <v>0</v>
      </c>
      <c r="K41" s="511">
        <f>Data_Individual!L42*1</f>
        <v>0</v>
      </c>
      <c r="L41" s="511">
        <f>Data_Individual!M42*1</f>
        <v>0</v>
      </c>
      <c r="M41" s="511">
        <f>Data_Individual!N42*1</f>
        <v>0</v>
      </c>
      <c r="N41" s="511">
        <f>Data_Individual!O42*1</f>
        <v>0</v>
      </c>
      <c r="O41" s="512">
        <f>Data_Individual!P42*1</f>
        <v>0</v>
      </c>
      <c r="P41" s="514">
        <f t="shared" si="8"/>
        <v>0</v>
      </c>
      <c r="Q41" s="514"/>
      <c r="R41" s="507">
        <f t="shared" si="9"/>
        <v>35</v>
      </c>
      <c r="S41" s="508">
        <f t="shared" si="10"/>
        <v>0</v>
      </c>
      <c r="T41" s="510">
        <f>Data_Individual!Q42*1</f>
        <v>0</v>
      </c>
      <c r="U41" s="515">
        <f>Data_Individual!R42*1</f>
        <v>0</v>
      </c>
      <c r="V41" s="515">
        <f>Data_Individual!S42*1</f>
        <v>0</v>
      </c>
      <c r="W41" s="515">
        <f>Data_Individual!T42*1</f>
        <v>0</v>
      </c>
      <c r="X41" s="515">
        <f>Data_Individual!U42*1</f>
        <v>0</v>
      </c>
      <c r="Y41" s="515">
        <f>Data_Individual!V42*1</f>
        <v>0</v>
      </c>
      <c r="Z41" s="515">
        <f>Data_Individual!W42*1</f>
        <v>0</v>
      </c>
      <c r="AA41" s="515">
        <f>Data_Individual!X42*1</f>
        <v>0</v>
      </c>
      <c r="AB41" s="515">
        <f>Data_Individual!Y42*1</f>
        <v>0</v>
      </c>
      <c r="AC41" s="516">
        <f>Data_Individual!Z42*1</f>
        <v>0</v>
      </c>
      <c r="AD41" s="514">
        <f t="shared" si="11"/>
        <v>0</v>
      </c>
      <c r="AE41" s="514"/>
      <c r="AF41" s="507">
        <f t="shared" si="12"/>
        <v>35</v>
      </c>
      <c r="AG41" s="508">
        <f t="shared" si="13"/>
        <v>0</v>
      </c>
      <c r="AH41" s="510">
        <f>Data_Individual!AA42*1</f>
        <v>0</v>
      </c>
      <c r="AI41" s="511">
        <f>Data_Individual!AB42*1</f>
        <v>0</v>
      </c>
      <c r="AJ41" s="511">
        <f>Data_Individual!AC42*1</f>
        <v>0</v>
      </c>
      <c r="AK41" s="511">
        <f>Data_Individual!AD42*1</f>
        <v>0</v>
      </c>
      <c r="AL41" s="511">
        <f>Data_Individual!AE42*1</f>
        <v>0</v>
      </c>
      <c r="AM41" s="511">
        <f>Data_Individual!AF42*1</f>
        <v>0</v>
      </c>
      <c r="AN41" s="511">
        <f>Data_Individual!AG42*1</f>
        <v>0</v>
      </c>
      <c r="AO41" s="512">
        <f>Data_Individual!AH42*1</f>
        <v>0</v>
      </c>
      <c r="AP41" s="514">
        <f t="shared" si="14"/>
        <v>0</v>
      </c>
      <c r="AQ41" s="518">
        <f t="shared" si="15"/>
        <v>0</v>
      </c>
      <c r="AR41" s="514"/>
    </row>
    <row r="42" spans="1:44" s="495" customFormat="1" ht="18.75" customHeight="1" x14ac:dyDescent="0.2">
      <c r="A42" s="483">
        <f>Data_Individual!B43</f>
        <v>36</v>
      </c>
      <c r="B42" s="484">
        <f>Data_Individual!C43</f>
        <v>0</v>
      </c>
      <c r="C42" s="519">
        <f>Data_Individual!D43</f>
        <v>0</v>
      </c>
      <c r="D42" s="486">
        <f>Data_Individual!E43*1</f>
        <v>0</v>
      </c>
      <c r="E42" s="487">
        <f>Data_Individual!F43*1</f>
        <v>0</v>
      </c>
      <c r="F42" s="487">
        <f>Data_Individual!G43*1</f>
        <v>0</v>
      </c>
      <c r="G42" s="487">
        <f>Data_Individual!H43*1</f>
        <v>0</v>
      </c>
      <c r="H42" s="487">
        <f>Data_Individual!I43*1</f>
        <v>0</v>
      </c>
      <c r="I42" s="487">
        <f>Data_Individual!J43*1</f>
        <v>0</v>
      </c>
      <c r="J42" s="487">
        <f>Data_Individual!K43*1</f>
        <v>0</v>
      </c>
      <c r="K42" s="487">
        <f>Data_Individual!L43*1</f>
        <v>0</v>
      </c>
      <c r="L42" s="487">
        <f>Data_Individual!M43*1</f>
        <v>0</v>
      </c>
      <c r="M42" s="487">
        <f>Data_Individual!N43*1</f>
        <v>0</v>
      </c>
      <c r="N42" s="487">
        <f>Data_Individual!O43*1</f>
        <v>0</v>
      </c>
      <c r="O42" s="488">
        <f>Data_Individual!P43*1</f>
        <v>0</v>
      </c>
      <c r="P42" s="493">
        <f t="shared" si="8"/>
        <v>0</v>
      </c>
      <c r="Q42" s="493"/>
      <c r="R42" s="483">
        <f t="shared" si="9"/>
        <v>36</v>
      </c>
      <c r="S42" s="484">
        <f t="shared" si="10"/>
        <v>0</v>
      </c>
      <c r="T42" s="486">
        <f>Data_Individual!Q43*1</f>
        <v>0</v>
      </c>
      <c r="U42" s="491">
        <f>Data_Individual!R43*1</f>
        <v>0</v>
      </c>
      <c r="V42" s="491">
        <f>Data_Individual!S43*1</f>
        <v>0</v>
      </c>
      <c r="W42" s="491">
        <f>Data_Individual!T43*1</f>
        <v>0</v>
      </c>
      <c r="X42" s="491">
        <f>Data_Individual!U43*1</f>
        <v>0</v>
      </c>
      <c r="Y42" s="491">
        <f>Data_Individual!V43*1</f>
        <v>0</v>
      </c>
      <c r="Z42" s="491">
        <f>Data_Individual!W43*1</f>
        <v>0</v>
      </c>
      <c r="AA42" s="491">
        <f>Data_Individual!X43*1</f>
        <v>0</v>
      </c>
      <c r="AB42" s="491">
        <f>Data_Individual!Y43*1</f>
        <v>0</v>
      </c>
      <c r="AC42" s="492">
        <f>Data_Individual!Z43*1</f>
        <v>0</v>
      </c>
      <c r="AD42" s="493">
        <f t="shared" si="11"/>
        <v>0</v>
      </c>
      <c r="AE42" s="493"/>
      <c r="AF42" s="483">
        <f t="shared" si="12"/>
        <v>36</v>
      </c>
      <c r="AG42" s="484">
        <f t="shared" si="13"/>
        <v>0</v>
      </c>
      <c r="AH42" s="486">
        <f>Data_Individual!AA43*1</f>
        <v>0</v>
      </c>
      <c r="AI42" s="487">
        <f>Data_Individual!AB43*1</f>
        <v>0</v>
      </c>
      <c r="AJ42" s="487">
        <f>Data_Individual!AC43*1</f>
        <v>0</v>
      </c>
      <c r="AK42" s="487">
        <f>Data_Individual!AD43*1</f>
        <v>0</v>
      </c>
      <c r="AL42" s="487">
        <f>Data_Individual!AE43*1</f>
        <v>0</v>
      </c>
      <c r="AM42" s="487">
        <f>Data_Individual!AF43*1</f>
        <v>0</v>
      </c>
      <c r="AN42" s="487">
        <f>Data_Individual!AG43*1</f>
        <v>0</v>
      </c>
      <c r="AO42" s="488">
        <f>Data_Individual!AH43*1</f>
        <v>0</v>
      </c>
      <c r="AP42" s="493">
        <f t="shared" si="14"/>
        <v>0</v>
      </c>
      <c r="AQ42" s="493">
        <f t="shared" si="15"/>
        <v>0</v>
      </c>
      <c r="AR42" s="493"/>
    </row>
    <row r="43" spans="1:44" s="495" customFormat="1" ht="18.75" customHeight="1" x14ac:dyDescent="0.2">
      <c r="A43" s="496">
        <f>Data_Individual!B44</f>
        <v>37</v>
      </c>
      <c r="B43" s="497">
        <f>Data_Individual!C44</f>
        <v>0</v>
      </c>
      <c r="C43" s="520">
        <f>Data_Individual!D44</f>
        <v>0</v>
      </c>
      <c r="D43" s="499">
        <f>Data_Individual!E44*1</f>
        <v>0</v>
      </c>
      <c r="E43" s="500">
        <f>Data_Individual!F44*1</f>
        <v>0</v>
      </c>
      <c r="F43" s="500">
        <f>Data_Individual!G44*1</f>
        <v>0</v>
      </c>
      <c r="G43" s="500">
        <f>Data_Individual!H44*1</f>
        <v>0</v>
      </c>
      <c r="H43" s="500">
        <f>Data_Individual!I44*1</f>
        <v>0</v>
      </c>
      <c r="I43" s="500">
        <f>Data_Individual!J44*1</f>
        <v>0</v>
      </c>
      <c r="J43" s="500">
        <f>Data_Individual!K44*1</f>
        <v>0</v>
      </c>
      <c r="K43" s="500">
        <f>Data_Individual!L44*1</f>
        <v>0</v>
      </c>
      <c r="L43" s="500">
        <f>Data_Individual!M44*1</f>
        <v>0</v>
      </c>
      <c r="M43" s="500">
        <f>Data_Individual!N44*1</f>
        <v>0</v>
      </c>
      <c r="N43" s="500">
        <f>Data_Individual!O44*1</f>
        <v>0</v>
      </c>
      <c r="O43" s="501">
        <f>Data_Individual!P44*1</f>
        <v>0</v>
      </c>
      <c r="P43" s="503">
        <f t="shared" si="8"/>
        <v>0</v>
      </c>
      <c r="Q43" s="503"/>
      <c r="R43" s="496">
        <f t="shared" si="9"/>
        <v>37</v>
      </c>
      <c r="S43" s="497">
        <f t="shared" si="10"/>
        <v>0</v>
      </c>
      <c r="T43" s="499">
        <f>Data_Individual!Q44*1</f>
        <v>0</v>
      </c>
      <c r="U43" s="504">
        <f>Data_Individual!R44*1</f>
        <v>0</v>
      </c>
      <c r="V43" s="504">
        <f>Data_Individual!S44*1</f>
        <v>0</v>
      </c>
      <c r="W43" s="504">
        <f>Data_Individual!T44*1</f>
        <v>0</v>
      </c>
      <c r="X43" s="504">
        <f>Data_Individual!U44*1</f>
        <v>0</v>
      </c>
      <c r="Y43" s="504">
        <f>Data_Individual!V44*1</f>
        <v>0</v>
      </c>
      <c r="Z43" s="504">
        <f>Data_Individual!W44*1</f>
        <v>0</v>
      </c>
      <c r="AA43" s="504">
        <f>Data_Individual!X44*1</f>
        <v>0</v>
      </c>
      <c r="AB43" s="504">
        <f>Data_Individual!Y44*1</f>
        <v>0</v>
      </c>
      <c r="AC43" s="505">
        <f>Data_Individual!Z44*1</f>
        <v>0</v>
      </c>
      <c r="AD43" s="503">
        <f t="shared" si="11"/>
        <v>0</v>
      </c>
      <c r="AE43" s="503"/>
      <c r="AF43" s="496">
        <f t="shared" si="12"/>
        <v>37</v>
      </c>
      <c r="AG43" s="497">
        <f t="shared" si="13"/>
        <v>0</v>
      </c>
      <c r="AH43" s="499">
        <f>Data_Individual!AA44*1</f>
        <v>0</v>
      </c>
      <c r="AI43" s="500">
        <f>Data_Individual!AB44*1</f>
        <v>0</v>
      </c>
      <c r="AJ43" s="500">
        <f>Data_Individual!AC44*1</f>
        <v>0</v>
      </c>
      <c r="AK43" s="500">
        <f>Data_Individual!AD44*1</f>
        <v>0</v>
      </c>
      <c r="AL43" s="500">
        <f>Data_Individual!AE44*1</f>
        <v>0</v>
      </c>
      <c r="AM43" s="500">
        <f>Data_Individual!AF44*1</f>
        <v>0</v>
      </c>
      <c r="AN43" s="500">
        <f>Data_Individual!AG44*1</f>
        <v>0</v>
      </c>
      <c r="AO43" s="501">
        <f>Data_Individual!AH44*1</f>
        <v>0</v>
      </c>
      <c r="AP43" s="503">
        <f t="shared" si="14"/>
        <v>0</v>
      </c>
      <c r="AQ43" s="490">
        <f t="shared" si="15"/>
        <v>0</v>
      </c>
      <c r="AR43" s="503"/>
    </row>
    <row r="44" spans="1:44" s="495" customFormat="1" ht="18.75" customHeight="1" x14ac:dyDescent="0.2">
      <c r="A44" s="522">
        <f>Data_Individual!B45</f>
        <v>38</v>
      </c>
      <c r="B44" s="497">
        <f>Data_Individual!C45</f>
        <v>0</v>
      </c>
      <c r="C44" s="520">
        <f>Data_Individual!D45</f>
        <v>0</v>
      </c>
      <c r="D44" s="499">
        <f>Data_Individual!E45*1</f>
        <v>0</v>
      </c>
      <c r="E44" s="500">
        <f>Data_Individual!F45*1</f>
        <v>0</v>
      </c>
      <c r="F44" s="500">
        <f>Data_Individual!G45*1</f>
        <v>0</v>
      </c>
      <c r="G44" s="500">
        <f>Data_Individual!H45*1</f>
        <v>0</v>
      </c>
      <c r="H44" s="500">
        <f>Data_Individual!I45*1</f>
        <v>0</v>
      </c>
      <c r="I44" s="500">
        <f>Data_Individual!J45*1</f>
        <v>0</v>
      </c>
      <c r="J44" s="500">
        <f>Data_Individual!K45*1</f>
        <v>0</v>
      </c>
      <c r="K44" s="500">
        <f>Data_Individual!L45*1</f>
        <v>0</v>
      </c>
      <c r="L44" s="500">
        <f>Data_Individual!M45*1</f>
        <v>0</v>
      </c>
      <c r="M44" s="500">
        <f>Data_Individual!N45*1</f>
        <v>0</v>
      </c>
      <c r="N44" s="500">
        <f>Data_Individual!O45*1</f>
        <v>0</v>
      </c>
      <c r="O44" s="501">
        <f>Data_Individual!P45*1</f>
        <v>0</v>
      </c>
      <c r="P44" s="503">
        <f t="shared" si="8"/>
        <v>0</v>
      </c>
      <c r="Q44" s="503"/>
      <c r="R44" s="522">
        <f t="shared" si="9"/>
        <v>38</v>
      </c>
      <c r="S44" s="497">
        <f t="shared" si="10"/>
        <v>0</v>
      </c>
      <c r="T44" s="499">
        <f>Data_Individual!Q45*1</f>
        <v>0</v>
      </c>
      <c r="U44" s="504">
        <f>Data_Individual!R45*1</f>
        <v>0</v>
      </c>
      <c r="V44" s="504">
        <f>Data_Individual!S45*1</f>
        <v>0</v>
      </c>
      <c r="W44" s="504">
        <f>Data_Individual!T45*1</f>
        <v>0</v>
      </c>
      <c r="X44" s="504">
        <f>Data_Individual!U45*1</f>
        <v>0</v>
      </c>
      <c r="Y44" s="504">
        <f>Data_Individual!V45*1</f>
        <v>0</v>
      </c>
      <c r="Z44" s="504">
        <f>Data_Individual!W45*1</f>
        <v>0</v>
      </c>
      <c r="AA44" s="504">
        <f>Data_Individual!X45*1</f>
        <v>0</v>
      </c>
      <c r="AB44" s="504">
        <f>Data_Individual!Y45*1</f>
        <v>0</v>
      </c>
      <c r="AC44" s="505">
        <f>Data_Individual!Z45*1</f>
        <v>0</v>
      </c>
      <c r="AD44" s="503">
        <f t="shared" si="11"/>
        <v>0</v>
      </c>
      <c r="AE44" s="503"/>
      <c r="AF44" s="522">
        <f t="shared" si="12"/>
        <v>38</v>
      </c>
      <c r="AG44" s="497">
        <f t="shared" si="13"/>
        <v>0</v>
      </c>
      <c r="AH44" s="499">
        <f>Data_Individual!AA45*1</f>
        <v>0</v>
      </c>
      <c r="AI44" s="500">
        <f>Data_Individual!AB45*1</f>
        <v>0</v>
      </c>
      <c r="AJ44" s="500">
        <f>Data_Individual!AC45*1</f>
        <v>0</v>
      </c>
      <c r="AK44" s="500">
        <f>Data_Individual!AD45*1</f>
        <v>0</v>
      </c>
      <c r="AL44" s="500">
        <f>Data_Individual!AE45*1</f>
        <v>0</v>
      </c>
      <c r="AM44" s="500">
        <f>Data_Individual!AF45*1</f>
        <v>0</v>
      </c>
      <c r="AN44" s="500">
        <f>Data_Individual!AG45*1</f>
        <v>0</v>
      </c>
      <c r="AO44" s="501">
        <f>Data_Individual!AH45*1</f>
        <v>0</v>
      </c>
      <c r="AP44" s="503">
        <f t="shared" si="14"/>
        <v>0</v>
      </c>
      <c r="AQ44" s="490">
        <f t="shared" si="15"/>
        <v>0</v>
      </c>
      <c r="AR44" s="503"/>
    </row>
    <row r="45" spans="1:44" s="495" customFormat="1" ht="18.75" customHeight="1" x14ac:dyDescent="0.2">
      <c r="A45" s="522">
        <f>Data_Individual!B46</f>
        <v>39</v>
      </c>
      <c r="B45" s="497">
        <f>Data_Individual!C46</f>
        <v>0</v>
      </c>
      <c r="C45" s="520">
        <f>Data_Individual!D46</f>
        <v>0</v>
      </c>
      <c r="D45" s="499">
        <f>Data_Individual!E46*1</f>
        <v>0</v>
      </c>
      <c r="E45" s="500">
        <f>Data_Individual!F46*1</f>
        <v>0</v>
      </c>
      <c r="F45" s="500">
        <f>Data_Individual!G46*1</f>
        <v>0</v>
      </c>
      <c r="G45" s="500">
        <f>Data_Individual!H46*1</f>
        <v>0</v>
      </c>
      <c r="H45" s="500">
        <f>Data_Individual!I46*1</f>
        <v>0</v>
      </c>
      <c r="I45" s="500">
        <f>Data_Individual!J46*1</f>
        <v>0</v>
      </c>
      <c r="J45" s="500">
        <f>Data_Individual!K46*1</f>
        <v>0</v>
      </c>
      <c r="K45" s="500">
        <f>Data_Individual!L46*1</f>
        <v>0</v>
      </c>
      <c r="L45" s="500">
        <f>Data_Individual!M46*1</f>
        <v>0</v>
      </c>
      <c r="M45" s="500">
        <f>Data_Individual!N46*1</f>
        <v>0</v>
      </c>
      <c r="N45" s="500">
        <f>Data_Individual!O46*1</f>
        <v>0</v>
      </c>
      <c r="O45" s="501">
        <f>Data_Individual!P46*1</f>
        <v>0</v>
      </c>
      <c r="P45" s="503">
        <f t="shared" si="8"/>
        <v>0</v>
      </c>
      <c r="Q45" s="503"/>
      <c r="R45" s="522">
        <f t="shared" si="9"/>
        <v>39</v>
      </c>
      <c r="S45" s="497">
        <f t="shared" si="10"/>
        <v>0</v>
      </c>
      <c r="T45" s="499">
        <f>Data_Individual!Q46*1</f>
        <v>0</v>
      </c>
      <c r="U45" s="504">
        <f>Data_Individual!R46*1</f>
        <v>0</v>
      </c>
      <c r="V45" s="504">
        <f>Data_Individual!S46*1</f>
        <v>0</v>
      </c>
      <c r="W45" s="504">
        <f>Data_Individual!T46*1</f>
        <v>0</v>
      </c>
      <c r="X45" s="504">
        <f>Data_Individual!U46*1</f>
        <v>0</v>
      </c>
      <c r="Y45" s="504">
        <f>Data_Individual!V46*1</f>
        <v>0</v>
      </c>
      <c r="Z45" s="504">
        <f>Data_Individual!W46*1</f>
        <v>0</v>
      </c>
      <c r="AA45" s="504">
        <f>Data_Individual!X46*1</f>
        <v>0</v>
      </c>
      <c r="AB45" s="504">
        <f>Data_Individual!Y46*1</f>
        <v>0</v>
      </c>
      <c r="AC45" s="505">
        <f>Data_Individual!Z46*1</f>
        <v>0</v>
      </c>
      <c r="AD45" s="503">
        <f t="shared" si="11"/>
        <v>0</v>
      </c>
      <c r="AE45" s="503"/>
      <c r="AF45" s="522">
        <f t="shared" si="12"/>
        <v>39</v>
      </c>
      <c r="AG45" s="497">
        <f t="shared" si="13"/>
        <v>0</v>
      </c>
      <c r="AH45" s="499">
        <f>Data_Individual!AA46*1</f>
        <v>0</v>
      </c>
      <c r="AI45" s="500">
        <f>Data_Individual!AB46*1</f>
        <v>0</v>
      </c>
      <c r="AJ45" s="500">
        <f>Data_Individual!AC46*1</f>
        <v>0</v>
      </c>
      <c r="AK45" s="500">
        <f>Data_Individual!AD46*1</f>
        <v>0</v>
      </c>
      <c r="AL45" s="500">
        <f>Data_Individual!AE46*1</f>
        <v>0</v>
      </c>
      <c r="AM45" s="500">
        <f>Data_Individual!AF46*1</f>
        <v>0</v>
      </c>
      <c r="AN45" s="500">
        <f>Data_Individual!AG46*1</f>
        <v>0</v>
      </c>
      <c r="AO45" s="501">
        <f>Data_Individual!AH46*1</f>
        <v>0</v>
      </c>
      <c r="AP45" s="503">
        <f t="shared" si="14"/>
        <v>0</v>
      </c>
      <c r="AQ45" s="490">
        <f t="shared" si="15"/>
        <v>0</v>
      </c>
      <c r="AR45" s="503"/>
    </row>
    <row r="46" spans="1:44" s="495" customFormat="1" ht="18.75" customHeight="1" thickBot="1" x14ac:dyDescent="0.25">
      <c r="A46" s="523">
        <f>Data_Individual!B47</f>
        <v>40</v>
      </c>
      <c r="B46" s="508">
        <f>Data_Individual!C47</f>
        <v>0</v>
      </c>
      <c r="C46" s="521">
        <f>Data_Individual!D47</f>
        <v>0</v>
      </c>
      <c r="D46" s="510">
        <f>Data_Individual!E47*1</f>
        <v>0</v>
      </c>
      <c r="E46" s="511">
        <f>Data_Individual!F47*1</f>
        <v>0</v>
      </c>
      <c r="F46" s="511">
        <f>Data_Individual!G47*1</f>
        <v>0</v>
      </c>
      <c r="G46" s="511">
        <f>Data_Individual!H47*1</f>
        <v>0</v>
      </c>
      <c r="H46" s="511">
        <f>Data_Individual!I47*1</f>
        <v>0</v>
      </c>
      <c r="I46" s="511">
        <f>Data_Individual!J47*1</f>
        <v>0</v>
      </c>
      <c r="J46" s="511">
        <f>Data_Individual!K47*1</f>
        <v>0</v>
      </c>
      <c r="K46" s="511">
        <f>Data_Individual!L47*1</f>
        <v>0</v>
      </c>
      <c r="L46" s="511">
        <f>Data_Individual!M47*1</f>
        <v>0</v>
      </c>
      <c r="M46" s="511">
        <f>Data_Individual!N47*1</f>
        <v>0</v>
      </c>
      <c r="N46" s="511">
        <f>Data_Individual!O47*1</f>
        <v>0</v>
      </c>
      <c r="O46" s="512">
        <f>Data_Individual!P47*1</f>
        <v>0</v>
      </c>
      <c r="P46" s="514">
        <f t="shared" si="8"/>
        <v>0</v>
      </c>
      <c r="Q46" s="514"/>
      <c r="R46" s="523">
        <f t="shared" si="9"/>
        <v>40</v>
      </c>
      <c r="S46" s="508">
        <f t="shared" si="10"/>
        <v>0</v>
      </c>
      <c r="T46" s="510">
        <f>Data_Individual!Q47*1</f>
        <v>0</v>
      </c>
      <c r="U46" s="515">
        <f>Data_Individual!R47*1</f>
        <v>0</v>
      </c>
      <c r="V46" s="515">
        <f>Data_Individual!S47*1</f>
        <v>0</v>
      </c>
      <c r="W46" s="515">
        <f>Data_Individual!T47*1</f>
        <v>0</v>
      </c>
      <c r="X46" s="515">
        <f>Data_Individual!U47*1</f>
        <v>0</v>
      </c>
      <c r="Y46" s="515">
        <f>Data_Individual!V47*1</f>
        <v>0</v>
      </c>
      <c r="Z46" s="515">
        <f>Data_Individual!W47*1</f>
        <v>0</v>
      </c>
      <c r="AA46" s="515">
        <f>Data_Individual!X47*1</f>
        <v>0</v>
      </c>
      <c r="AB46" s="515">
        <f>Data_Individual!Y47*1</f>
        <v>0</v>
      </c>
      <c r="AC46" s="516">
        <f>Data_Individual!Z47*1</f>
        <v>0</v>
      </c>
      <c r="AD46" s="514">
        <f t="shared" si="11"/>
        <v>0</v>
      </c>
      <c r="AE46" s="514"/>
      <c r="AF46" s="523">
        <f t="shared" si="12"/>
        <v>40</v>
      </c>
      <c r="AG46" s="508">
        <f t="shared" si="13"/>
        <v>0</v>
      </c>
      <c r="AH46" s="510">
        <f>Data_Individual!AA47*1</f>
        <v>0</v>
      </c>
      <c r="AI46" s="511">
        <f>Data_Individual!AB47*1</f>
        <v>0</v>
      </c>
      <c r="AJ46" s="511">
        <f>Data_Individual!AC47*1</f>
        <v>0</v>
      </c>
      <c r="AK46" s="511">
        <f>Data_Individual!AD47*1</f>
        <v>0</v>
      </c>
      <c r="AL46" s="511">
        <f>Data_Individual!AE47*1</f>
        <v>0</v>
      </c>
      <c r="AM46" s="511">
        <f>Data_Individual!AF47*1</f>
        <v>0</v>
      </c>
      <c r="AN46" s="511">
        <f>Data_Individual!AG47*1</f>
        <v>0</v>
      </c>
      <c r="AO46" s="512">
        <f>Data_Individual!AH47*1</f>
        <v>0</v>
      </c>
      <c r="AP46" s="514">
        <f t="shared" si="14"/>
        <v>0</v>
      </c>
      <c r="AQ46" s="518">
        <f t="shared" si="15"/>
        <v>0</v>
      </c>
      <c r="AR46" s="514"/>
    </row>
    <row r="47" spans="1:44" s="495" customFormat="1" ht="18.75" customHeight="1" x14ac:dyDescent="0.2">
      <c r="A47" s="483">
        <f>Data_Individual!B48</f>
        <v>41</v>
      </c>
      <c r="B47" s="484">
        <f>Data_Individual!C48</f>
        <v>0</v>
      </c>
      <c r="C47" s="519">
        <f>Data_Individual!D48</f>
        <v>0</v>
      </c>
      <c r="D47" s="486">
        <f>Data_Individual!E48*1</f>
        <v>0</v>
      </c>
      <c r="E47" s="487">
        <f>Data_Individual!F48*1</f>
        <v>0</v>
      </c>
      <c r="F47" s="487">
        <f>Data_Individual!G48*1</f>
        <v>0</v>
      </c>
      <c r="G47" s="487">
        <f>Data_Individual!H48*1</f>
        <v>0</v>
      </c>
      <c r="H47" s="487">
        <f>Data_Individual!I48*1</f>
        <v>0</v>
      </c>
      <c r="I47" s="487">
        <f>Data_Individual!J48*1</f>
        <v>0</v>
      </c>
      <c r="J47" s="487">
        <f>Data_Individual!K48*1</f>
        <v>0</v>
      </c>
      <c r="K47" s="487">
        <f>Data_Individual!L48*1</f>
        <v>0</v>
      </c>
      <c r="L47" s="487">
        <f>Data_Individual!M48*1</f>
        <v>0</v>
      </c>
      <c r="M47" s="487">
        <f>Data_Individual!N48*1</f>
        <v>0</v>
      </c>
      <c r="N47" s="487">
        <f>Data_Individual!O48*1</f>
        <v>0</v>
      </c>
      <c r="O47" s="488">
        <f>Data_Individual!P48*1</f>
        <v>0</v>
      </c>
      <c r="P47" s="493">
        <f t="shared" si="8"/>
        <v>0</v>
      </c>
      <c r="Q47" s="493"/>
      <c r="R47" s="483">
        <f t="shared" si="9"/>
        <v>41</v>
      </c>
      <c r="S47" s="484">
        <f t="shared" si="10"/>
        <v>0</v>
      </c>
      <c r="T47" s="486">
        <f>Data_Individual!Q48*1</f>
        <v>0</v>
      </c>
      <c r="U47" s="491">
        <f>Data_Individual!R48*1</f>
        <v>0</v>
      </c>
      <c r="V47" s="491">
        <f>Data_Individual!S48*1</f>
        <v>0</v>
      </c>
      <c r="W47" s="491">
        <f>Data_Individual!T48*1</f>
        <v>0</v>
      </c>
      <c r="X47" s="491">
        <f>Data_Individual!U48*1</f>
        <v>0</v>
      </c>
      <c r="Y47" s="491">
        <f>Data_Individual!V48*1</f>
        <v>0</v>
      </c>
      <c r="Z47" s="491">
        <f>Data_Individual!W48*1</f>
        <v>0</v>
      </c>
      <c r="AA47" s="491">
        <f>Data_Individual!X48*1</f>
        <v>0</v>
      </c>
      <c r="AB47" s="491">
        <f>Data_Individual!Y48*1</f>
        <v>0</v>
      </c>
      <c r="AC47" s="492">
        <f>Data_Individual!Z48*1</f>
        <v>0</v>
      </c>
      <c r="AD47" s="493">
        <f t="shared" si="11"/>
        <v>0</v>
      </c>
      <c r="AE47" s="493"/>
      <c r="AF47" s="483">
        <f t="shared" si="12"/>
        <v>41</v>
      </c>
      <c r="AG47" s="484">
        <f t="shared" si="13"/>
        <v>0</v>
      </c>
      <c r="AH47" s="486">
        <f>Data_Individual!AA48*1</f>
        <v>0</v>
      </c>
      <c r="AI47" s="487">
        <f>Data_Individual!AB48*1</f>
        <v>0</v>
      </c>
      <c r="AJ47" s="487">
        <f>Data_Individual!AC48*1</f>
        <v>0</v>
      </c>
      <c r="AK47" s="487">
        <f>Data_Individual!AD48*1</f>
        <v>0</v>
      </c>
      <c r="AL47" s="487">
        <f>Data_Individual!AE48*1</f>
        <v>0</v>
      </c>
      <c r="AM47" s="487">
        <f>Data_Individual!AF48*1</f>
        <v>0</v>
      </c>
      <c r="AN47" s="487">
        <f>Data_Individual!AG48*1</f>
        <v>0</v>
      </c>
      <c r="AO47" s="488">
        <f>Data_Individual!AH48*1</f>
        <v>0</v>
      </c>
      <c r="AP47" s="493">
        <f t="shared" si="14"/>
        <v>0</v>
      </c>
      <c r="AQ47" s="493">
        <f t="shared" si="15"/>
        <v>0</v>
      </c>
      <c r="AR47" s="493"/>
    </row>
    <row r="48" spans="1:44" s="495" customFormat="1" ht="18.75" customHeight="1" x14ac:dyDescent="0.2">
      <c r="A48" s="496">
        <f>Data_Individual!B49</f>
        <v>42</v>
      </c>
      <c r="B48" s="497">
        <f>Data_Individual!C49</f>
        <v>0</v>
      </c>
      <c r="C48" s="520">
        <f>Data_Individual!D49</f>
        <v>0</v>
      </c>
      <c r="D48" s="499">
        <f>Data_Individual!E49*1</f>
        <v>0</v>
      </c>
      <c r="E48" s="500">
        <f>Data_Individual!F49*1</f>
        <v>0</v>
      </c>
      <c r="F48" s="500">
        <f>Data_Individual!G49*1</f>
        <v>0</v>
      </c>
      <c r="G48" s="500">
        <f>Data_Individual!H49*1</f>
        <v>0</v>
      </c>
      <c r="H48" s="500">
        <f>Data_Individual!I49*1</f>
        <v>0</v>
      </c>
      <c r="I48" s="500">
        <f>Data_Individual!J49*1</f>
        <v>0</v>
      </c>
      <c r="J48" s="500">
        <f>Data_Individual!K49*1</f>
        <v>0</v>
      </c>
      <c r="K48" s="500">
        <f>Data_Individual!L49*1</f>
        <v>0</v>
      </c>
      <c r="L48" s="500">
        <f>Data_Individual!M49*1</f>
        <v>0</v>
      </c>
      <c r="M48" s="500">
        <f>Data_Individual!N49*1</f>
        <v>0</v>
      </c>
      <c r="N48" s="500">
        <f>Data_Individual!O49*1</f>
        <v>0</v>
      </c>
      <c r="O48" s="501">
        <f>Data_Individual!P49*1</f>
        <v>0</v>
      </c>
      <c r="P48" s="503">
        <f t="shared" si="8"/>
        <v>0</v>
      </c>
      <c r="Q48" s="503"/>
      <c r="R48" s="496">
        <f t="shared" si="9"/>
        <v>42</v>
      </c>
      <c r="S48" s="497">
        <f t="shared" si="10"/>
        <v>0</v>
      </c>
      <c r="T48" s="499">
        <f>Data_Individual!Q49*1</f>
        <v>0</v>
      </c>
      <c r="U48" s="504">
        <f>Data_Individual!R49*1</f>
        <v>0</v>
      </c>
      <c r="V48" s="504">
        <f>Data_Individual!S49*1</f>
        <v>0</v>
      </c>
      <c r="W48" s="504">
        <f>Data_Individual!T49*1</f>
        <v>0</v>
      </c>
      <c r="X48" s="504">
        <f>Data_Individual!U49*1</f>
        <v>0</v>
      </c>
      <c r="Y48" s="504">
        <f>Data_Individual!V49*1</f>
        <v>0</v>
      </c>
      <c r="Z48" s="504">
        <f>Data_Individual!W49*1</f>
        <v>0</v>
      </c>
      <c r="AA48" s="504">
        <f>Data_Individual!X49*1</f>
        <v>0</v>
      </c>
      <c r="AB48" s="504">
        <f>Data_Individual!Y49*1</f>
        <v>0</v>
      </c>
      <c r="AC48" s="505">
        <f>Data_Individual!Z49*1</f>
        <v>0</v>
      </c>
      <c r="AD48" s="503">
        <f t="shared" si="11"/>
        <v>0</v>
      </c>
      <c r="AE48" s="503"/>
      <c r="AF48" s="496">
        <f t="shared" si="12"/>
        <v>42</v>
      </c>
      <c r="AG48" s="497">
        <f t="shared" si="13"/>
        <v>0</v>
      </c>
      <c r="AH48" s="499">
        <f>Data_Individual!AA49*1</f>
        <v>0</v>
      </c>
      <c r="AI48" s="500">
        <f>Data_Individual!AB49*1</f>
        <v>0</v>
      </c>
      <c r="AJ48" s="500">
        <f>Data_Individual!AC49*1</f>
        <v>0</v>
      </c>
      <c r="AK48" s="500">
        <f>Data_Individual!AD49*1</f>
        <v>0</v>
      </c>
      <c r="AL48" s="500">
        <f>Data_Individual!AE49*1</f>
        <v>0</v>
      </c>
      <c r="AM48" s="500">
        <f>Data_Individual!AF49*1</f>
        <v>0</v>
      </c>
      <c r="AN48" s="500">
        <f>Data_Individual!AG49*1</f>
        <v>0</v>
      </c>
      <c r="AO48" s="501">
        <f>Data_Individual!AH49*1</f>
        <v>0</v>
      </c>
      <c r="AP48" s="503">
        <f t="shared" si="14"/>
        <v>0</v>
      </c>
      <c r="AQ48" s="490">
        <f t="shared" si="15"/>
        <v>0</v>
      </c>
      <c r="AR48" s="503"/>
    </row>
    <row r="49" spans="1:44" s="495" customFormat="1" ht="18.75" customHeight="1" x14ac:dyDescent="0.2">
      <c r="A49" s="496">
        <f>Data_Individual!B50</f>
        <v>43</v>
      </c>
      <c r="B49" s="497">
        <f>Data_Individual!C50</f>
        <v>0</v>
      </c>
      <c r="C49" s="520">
        <f>Data_Individual!D50</f>
        <v>0</v>
      </c>
      <c r="D49" s="499">
        <f>Data_Individual!E50*1</f>
        <v>0</v>
      </c>
      <c r="E49" s="500">
        <f>Data_Individual!F50*1</f>
        <v>0</v>
      </c>
      <c r="F49" s="500">
        <f>Data_Individual!G50*1</f>
        <v>0</v>
      </c>
      <c r="G49" s="500">
        <f>Data_Individual!H50*1</f>
        <v>0</v>
      </c>
      <c r="H49" s="500">
        <f>Data_Individual!I50*1</f>
        <v>0</v>
      </c>
      <c r="I49" s="500">
        <f>Data_Individual!J50*1</f>
        <v>0</v>
      </c>
      <c r="J49" s="500">
        <f>Data_Individual!K50*1</f>
        <v>0</v>
      </c>
      <c r="K49" s="500">
        <f>Data_Individual!L50*1</f>
        <v>0</v>
      </c>
      <c r="L49" s="500">
        <f>Data_Individual!M50*1</f>
        <v>0</v>
      </c>
      <c r="M49" s="500">
        <f>Data_Individual!N50*1</f>
        <v>0</v>
      </c>
      <c r="N49" s="500">
        <f>Data_Individual!O50*1</f>
        <v>0</v>
      </c>
      <c r="O49" s="501">
        <f>Data_Individual!P50*1</f>
        <v>0</v>
      </c>
      <c r="P49" s="503">
        <f t="shared" si="8"/>
        <v>0</v>
      </c>
      <c r="Q49" s="503"/>
      <c r="R49" s="496">
        <f t="shared" si="9"/>
        <v>43</v>
      </c>
      <c r="S49" s="497">
        <f t="shared" si="10"/>
        <v>0</v>
      </c>
      <c r="T49" s="499">
        <f>Data_Individual!Q50*1</f>
        <v>0</v>
      </c>
      <c r="U49" s="504">
        <f>Data_Individual!R50*1</f>
        <v>0</v>
      </c>
      <c r="V49" s="504">
        <f>Data_Individual!S50*1</f>
        <v>0</v>
      </c>
      <c r="W49" s="504">
        <f>Data_Individual!T50*1</f>
        <v>0</v>
      </c>
      <c r="X49" s="504">
        <f>Data_Individual!U50*1</f>
        <v>0</v>
      </c>
      <c r="Y49" s="504">
        <f>Data_Individual!V50*1</f>
        <v>0</v>
      </c>
      <c r="Z49" s="504">
        <f>Data_Individual!W50*1</f>
        <v>0</v>
      </c>
      <c r="AA49" s="504">
        <f>Data_Individual!X50*1</f>
        <v>0</v>
      </c>
      <c r="AB49" s="504">
        <f>Data_Individual!Y50*1</f>
        <v>0</v>
      </c>
      <c r="AC49" s="505">
        <f>Data_Individual!Z50*1</f>
        <v>0</v>
      </c>
      <c r="AD49" s="503">
        <f t="shared" si="11"/>
        <v>0</v>
      </c>
      <c r="AE49" s="503"/>
      <c r="AF49" s="496">
        <f t="shared" si="12"/>
        <v>43</v>
      </c>
      <c r="AG49" s="497">
        <f t="shared" si="13"/>
        <v>0</v>
      </c>
      <c r="AH49" s="499">
        <f>Data_Individual!AA50*1</f>
        <v>0</v>
      </c>
      <c r="AI49" s="500">
        <f>Data_Individual!AB50*1</f>
        <v>0</v>
      </c>
      <c r="AJ49" s="500">
        <f>Data_Individual!AC50*1</f>
        <v>0</v>
      </c>
      <c r="AK49" s="500">
        <f>Data_Individual!AD50*1</f>
        <v>0</v>
      </c>
      <c r="AL49" s="500">
        <f>Data_Individual!AE50*1</f>
        <v>0</v>
      </c>
      <c r="AM49" s="500">
        <f>Data_Individual!AF50*1</f>
        <v>0</v>
      </c>
      <c r="AN49" s="500">
        <f>Data_Individual!AG50*1</f>
        <v>0</v>
      </c>
      <c r="AO49" s="501">
        <f>Data_Individual!AH50*1</f>
        <v>0</v>
      </c>
      <c r="AP49" s="503">
        <f t="shared" si="14"/>
        <v>0</v>
      </c>
      <c r="AQ49" s="490">
        <f t="shared" si="15"/>
        <v>0</v>
      </c>
      <c r="AR49" s="503"/>
    </row>
    <row r="50" spans="1:44" s="495" customFormat="1" ht="18.75" customHeight="1" x14ac:dyDescent="0.2">
      <c r="A50" s="496">
        <f>Data_Individual!B51</f>
        <v>44</v>
      </c>
      <c r="B50" s="497">
        <f>Data_Individual!C51</f>
        <v>0</v>
      </c>
      <c r="C50" s="520">
        <f>Data_Individual!D51</f>
        <v>0</v>
      </c>
      <c r="D50" s="499">
        <f>Data_Individual!E51*1</f>
        <v>0</v>
      </c>
      <c r="E50" s="500">
        <f>Data_Individual!F51*1</f>
        <v>0</v>
      </c>
      <c r="F50" s="500">
        <f>Data_Individual!G51*1</f>
        <v>0</v>
      </c>
      <c r="G50" s="500">
        <f>Data_Individual!H51*1</f>
        <v>0</v>
      </c>
      <c r="H50" s="500">
        <f>Data_Individual!I51*1</f>
        <v>0</v>
      </c>
      <c r="I50" s="500">
        <f>Data_Individual!J51*1</f>
        <v>0</v>
      </c>
      <c r="J50" s="500">
        <f>Data_Individual!K51*1</f>
        <v>0</v>
      </c>
      <c r="K50" s="500">
        <f>Data_Individual!L51*1</f>
        <v>0</v>
      </c>
      <c r="L50" s="500">
        <f>Data_Individual!M51*1</f>
        <v>0</v>
      </c>
      <c r="M50" s="500">
        <f>Data_Individual!N51*1</f>
        <v>0</v>
      </c>
      <c r="N50" s="500">
        <f>Data_Individual!O51*1</f>
        <v>0</v>
      </c>
      <c r="O50" s="501">
        <f>Data_Individual!P51*1</f>
        <v>0</v>
      </c>
      <c r="P50" s="503">
        <f t="shared" si="8"/>
        <v>0</v>
      </c>
      <c r="Q50" s="503"/>
      <c r="R50" s="496">
        <f t="shared" si="9"/>
        <v>44</v>
      </c>
      <c r="S50" s="497">
        <f t="shared" si="10"/>
        <v>0</v>
      </c>
      <c r="T50" s="499">
        <f>Data_Individual!Q51*1</f>
        <v>0</v>
      </c>
      <c r="U50" s="504">
        <f>Data_Individual!R51*1</f>
        <v>0</v>
      </c>
      <c r="V50" s="504">
        <f>Data_Individual!S51*1</f>
        <v>0</v>
      </c>
      <c r="W50" s="504">
        <f>Data_Individual!T51*1</f>
        <v>0</v>
      </c>
      <c r="X50" s="504">
        <f>Data_Individual!U51*1</f>
        <v>0</v>
      </c>
      <c r="Y50" s="504">
        <f>Data_Individual!V51*1</f>
        <v>0</v>
      </c>
      <c r="Z50" s="504">
        <f>Data_Individual!W51*1</f>
        <v>0</v>
      </c>
      <c r="AA50" s="504">
        <f>Data_Individual!X51*1</f>
        <v>0</v>
      </c>
      <c r="AB50" s="504">
        <f>Data_Individual!Y51*1</f>
        <v>0</v>
      </c>
      <c r="AC50" s="505">
        <f>Data_Individual!Z51*1</f>
        <v>0</v>
      </c>
      <c r="AD50" s="503">
        <f t="shared" si="11"/>
        <v>0</v>
      </c>
      <c r="AE50" s="503"/>
      <c r="AF50" s="496">
        <f t="shared" si="12"/>
        <v>44</v>
      </c>
      <c r="AG50" s="497">
        <f t="shared" si="13"/>
        <v>0</v>
      </c>
      <c r="AH50" s="499">
        <f>Data_Individual!AA51*1</f>
        <v>0</v>
      </c>
      <c r="AI50" s="500">
        <f>Data_Individual!AB51*1</f>
        <v>0</v>
      </c>
      <c r="AJ50" s="500">
        <f>Data_Individual!AC51*1</f>
        <v>0</v>
      </c>
      <c r="AK50" s="500">
        <f>Data_Individual!AD51*1</f>
        <v>0</v>
      </c>
      <c r="AL50" s="500">
        <f>Data_Individual!AE51*1</f>
        <v>0</v>
      </c>
      <c r="AM50" s="500">
        <f>Data_Individual!AF51*1</f>
        <v>0</v>
      </c>
      <c r="AN50" s="500">
        <f>Data_Individual!AG51*1</f>
        <v>0</v>
      </c>
      <c r="AO50" s="501">
        <f>Data_Individual!AH51*1</f>
        <v>0</v>
      </c>
      <c r="AP50" s="503">
        <f t="shared" si="14"/>
        <v>0</v>
      </c>
      <c r="AQ50" s="490">
        <f t="shared" si="15"/>
        <v>0</v>
      </c>
      <c r="AR50" s="503"/>
    </row>
    <row r="51" spans="1:44" s="495" customFormat="1" ht="18.75" customHeight="1" thickBot="1" x14ac:dyDescent="0.25">
      <c r="A51" s="507">
        <f>Data_Individual!B52</f>
        <v>45</v>
      </c>
      <c r="B51" s="508">
        <f>Data_Individual!C52</f>
        <v>0</v>
      </c>
      <c r="C51" s="521">
        <f>Data_Individual!D52</f>
        <v>0</v>
      </c>
      <c r="D51" s="510">
        <f>Data_Individual!E52*1</f>
        <v>0</v>
      </c>
      <c r="E51" s="511">
        <f>Data_Individual!F52*1</f>
        <v>0</v>
      </c>
      <c r="F51" s="511">
        <f>Data_Individual!G52*1</f>
        <v>0</v>
      </c>
      <c r="G51" s="511">
        <f>Data_Individual!H52*1</f>
        <v>0</v>
      </c>
      <c r="H51" s="511">
        <f>Data_Individual!I52*1</f>
        <v>0</v>
      </c>
      <c r="I51" s="511">
        <f>Data_Individual!J52*1</f>
        <v>0</v>
      </c>
      <c r="J51" s="511">
        <f>Data_Individual!K52*1</f>
        <v>0</v>
      </c>
      <c r="K51" s="511">
        <f>Data_Individual!L52*1</f>
        <v>0</v>
      </c>
      <c r="L51" s="511">
        <f>Data_Individual!M52*1</f>
        <v>0</v>
      </c>
      <c r="M51" s="511">
        <f>Data_Individual!N52*1</f>
        <v>0</v>
      </c>
      <c r="N51" s="511">
        <f>Data_Individual!O52*1</f>
        <v>0</v>
      </c>
      <c r="O51" s="512">
        <f>Data_Individual!P52*1</f>
        <v>0</v>
      </c>
      <c r="P51" s="514">
        <f t="shared" si="8"/>
        <v>0</v>
      </c>
      <c r="Q51" s="514"/>
      <c r="R51" s="507">
        <f t="shared" si="9"/>
        <v>45</v>
      </c>
      <c r="S51" s="508">
        <f t="shared" si="10"/>
        <v>0</v>
      </c>
      <c r="T51" s="510">
        <f>Data_Individual!Q52*1</f>
        <v>0</v>
      </c>
      <c r="U51" s="515">
        <f>Data_Individual!R52*1</f>
        <v>0</v>
      </c>
      <c r="V51" s="515">
        <f>Data_Individual!S52*1</f>
        <v>0</v>
      </c>
      <c r="W51" s="515">
        <f>Data_Individual!T52*1</f>
        <v>0</v>
      </c>
      <c r="X51" s="515">
        <f>Data_Individual!U52*1</f>
        <v>0</v>
      </c>
      <c r="Y51" s="515">
        <f>Data_Individual!V52*1</f>
        <v>0</v>
      </c>
      <c r="Z51" s="515">
        <f>Data_Individual!W52*1</f>
        <v>0</v>
      </c>
      <c r="AA51" s="515">
        <f>Data_Individual!X52*1</f>
        <v>0</v>
      </c>
      <c r="AB51" s="515">
        <f>Data_Individual!Y52*1</f>
        <v>0</v>
      </c>
      <c r="AC51" s="516">
        <f>Data_Individual!Z52*1</f>
        <v>0</v>
      </c>
      <c r="AD51" s="514">
        <f t="shared" si="11"/>
        <v>0</v>
      </c>
      <c r="AE51" s="514"/>
      <c r="AF51" s="507">
        <f t="shared" si="12"/>
        <v>45</v>
      </c>
      <c r="AG51" s="508">
        <f t="shared" si="13"/>
        <v>0</v>
      </c>
      <c r="AH51" s="510">
        <f>Data_Individual!AA52*1</f>
        <v>0</v>
      </c>
      <c r="AI51" s="511">
        <f>Data_Individual!AB52*1</f>
        <v>0</v>
      </c>
      <c r="AJ51" s="511">
        <f>Data_Individual!AC52*1</f>
        <v>0</v>
      </c>
      <c r="AK51" s="511">
        <f>Data_Individual!AD52*1</f>
        <v>0</v>
      </c>
      <c r="AL51" s="511">
        <f>Data_Individual!AE52*1</f>
        <v>0</v>
      </c>
      <c r="AM51" s="511">
        <f>Data_Individual!AF52*1</f>
        <v>0</v>
      </c>
      <c r="AN51" s="511">
        <f>Data_Individual!AG52*1</f>
        <v>0</v>
      </c>
      <c r="AO51" s="512">
        <f>Data_Individual!AH52*1</f>
        <v>0</v>
      </c>
      <c r="AP51" s="514">
        <f t="shared" si="14"/>
        <v>0</v>
      </c>
      <c r="AQ51" s="518">
        <f t="shared" si="15"/>
        <v>0</v>
      </c>
      <c r="AR51" s="514"/>
    </row>
    <row r="52" spans="1:44" s="495" customFormat="1" ht="18.75" customHeight="1" x14ac:dyDescent="0.2">
      <c r="A52" s="483">
        <f>Data_Individual!B53</f>
        <v>46</v>
      </c>
      <c r="B52" s="484">
        <f>Data_Individual!C53</f>
        <v>0</v>
      </c>
      <c r="C52" s="519">
        <f>Data_Individual!D53</f>
        <v>0</v>
      </c>
      <c r="D52" s="486">
        <f>Data_Individual!E53*1</f>
        <v>0</v>
      </c>
      <c r="E52" s="487">
        <f>Data_Individual!F53*1</f>
        <v>0</v>
      </c>
      <c r="F52" s="487">
        <f>Data_Individual!G53*1</f>
        <v>0</v>
      </c>
      <c r="G52" s="487">
        <f>Data_Individual!H53*1</f>
        <v>0</v>
      </c>
      <c r="H52" s="487">
        <f>Data_Individual!I53*1</f>
        <v>0</v>
      </c>
      <c r="I52" s="487">
        <f>Data_Individual!J53*1</f>
        <v>0</v>
      </c>
      <c r="J52" s="487">
        <f>Data_Individual!K53*1</f>
        <v>0</v>
      </c>
      <c r="K52" s="487">
        <f>Data_Individual!L53*1</f>
        <v>0</v>
      </c>
      <c r="L52" s="487">
        <f>Data_Individual!M53*1</f>
        <v>0</v>
      </c>
      <c r="M52" s="487">
        <f>Data_Individual!N53*1</f>
        <v>0</v>
      </c>
      <c r="N52" s="487">
        <f>Data_Individual!O53*1</f>
        <v>0</v>
      </c>
      <c r="O52" s="488">
        <f>Data_Individual!P53*1</f>
        <v>0</v>
      </c>
      <c r="P52" s="493">
        <f t="shared" si="8"/>
        <v>0</v>
      </c>
      <c r="Q52" s="493"/>
      <c r="R52" s="483">
        <f t="shared" si="9"/>
        <v>46</v>
      </c>
      <c r="S52" s="484">
        <f t="shared" si="10"/>
        <v>0</v>
      </c>
      <c r="T52" s="486">
        <f>Data_Individual!Q53*1</f>
        <v>0</v>
      </c>
      <c r="U52" s="491">
        <f>Data_Individual!R53*1</f>
        <v>0</v>
      </c>
      <c r="V52" s="491">
        <f>Data_Individual!S53*1</f>
        <v>0</v>
      </c>
      <c r="W52" s="491">
        <f>Data_Individual!T53*1</f>
        <v>0</v>
      </c>
      <c r="X52" s="491">
        <f>Data_Individual!U53*1</f>
        <v>0</v>
      </c>
      <c r="Y52" s="491">
        <f>Data_Individual!V53*1</f>
        <v>0</v>
      </c>
      <c r="Z52" s="491">
        <f>Data_Individual!W53*1</f>
        <v>0</v>
      </c>
      <c r="AA52" s="491">
        <f>Data_Individual!X53*1</f>
        <v>0</v>
      </c>
      <c r="AB52" s="491">
        <f>Data_Individual!Y53*1</f>
        <v>0</v>
      </c>
      <c r="AC52" s="492">
        <f>Data_Individual!Z53*1</f>
        <v>0</v>
      </c>
      <c r="AD52" s="493">
        <f t="shared" si="11"/>
        <v>0</v>
      </c>
      <c r="AE52" s="493"/>
      <c r="AF52" s="483">
        <f t="shared" si="12"/>
        <v>46</v>
      </c>
      <c r="AG52" s="484">
        <f t="shared" si="13"/>
        <v>0</v>
      </c>
      <c r="AH52" s="486">
        <f>Data_Individual!AA53*1</f>
        <v>0</v>
      </c>
      <c r="AI52" s="487">
        <f>Data_Individual!AB53*1</f>
        <v>0</v>
      </c>
      <c r="AJ52" s="487">
        <f>Data_Individual!AC53*1</f>
        <v>0</v>
      </c>
      <c r="AK52" s="487">
        <f>Data_Individual!AD53*1</f>
        <v>0</v>
      </c>
      <c r="AL52" s="487">
        <f>Data_Individual!AE53*1</f>
        <v>0</v>
      </c>
      <c r="AM52" s="487">
        <f>Data_Individual!AF53*1</f>
        <v>0</v>
      </c>
      <c r="AN52" s="487">
        <f>Data_Individual!AG53*1</f>
        <v>0</v>
      </c>
      <c r="AO52" s="488">
        <f>Data_Individual!AH53*1</f>
        <v>0</v>
      </c>
      <c r="AP52" s="493">
        <f t="shared" si="14"/>
        <v>0</v>
      </c>
      <c r="AQ52" s="493">
        <f t="shared" si="15"/>
        <v>0</v>
      </c>
      <c r="AR52" s="493"/>
    </row>
    <row r="53" spans="1:44" s="495" customFormat="1" ht="18.75" customHeight="1" x14ac:dyDescent="0.2">
      <c r="A53" s="496">
        <f>Data_Individual!B54</f>
        <v>47</v>
      </c>
      <c r="B53" s="497">
        <f>Data_Individual!C54</f>
        <v>0</v>
      </c>
      <c r="C53" s="520">
        <f>Data_Individual!D54</f>
        <v>0</v>
      </c>
      <c r="D53" s="499">
        <f>Data_Individual!E54*1</f>
        <v>0</v>
      </c>
      <c r="E53" s="500">
        <f>Data_Individual!F54*1</f>
        <v>0</v>
      </c>
      <c r="F53" s="500">
        <f>Data_Individual!G54*1</f>
        <v>0</v>
      </c>
      <c r="G53" s="500">
        <f>Data_Individual!H54*1</f>
        <v>0</v>
      </c>
      <c r="H53" s="500">
        <f>Data_Individual!I54*1</f>
        <v>0</v>
      </c>
      <c r="I53" s="500">
        <f>Data_Individual!J54*1</f>
        <v>0</v>
      </c>
      <c r="J53" s="500">
        <f>Data_Individual!K54*1</f>
        <v>0</v>
      </c>
      <c r="K53" s="500">
        <f>Data_Individual!L54*1</f>
        <v>0</v>
      </c>
      <c r="L53" s="500">
        <f>Data_Individual!M54*1</f>
        <v>0</v>
      </c>
      <c r="M53" s="500">
        <f>Data_Individual!N54*1</f>
        <v>0</v>
      </c>
      <c r="N53" s="500">
        <f>Data_Individual!O54*1</f>
        <v>0</v>
      </c>
      <c r="O53" s="501">
        <f>Data_Individual!P54*1</f>
        <v>0</v>
      </c>
      <c r="P53" s="503">
        <f t="shared" si="8"/>
        <v>0</v>
      </c>
      <c r="Q53" s="503"/>
      <c r="R53" s="496">
        <f t="shared" si="9"/>
        <v>47</v>
      </c>
      <c r="S53" s="497">
        <f t="shared" si="10"/>
        <v>0</v>
      </c>
      <c r="T53" s="499">
        <f>Data_Individual!Q54*1</f>
        <v>0</v>
      </c>
      <c r="U53" s="504">
        <f>Data_Individual!R54*1</f>
        <v>0</v>
      </c>
      <c r="V53" s="504">
        <f>Data_Individual!S54*1</f>
        <v>0</v>
      </c>
      <c r="W53" s="504">
        <f>Data_Individual!T54*1</f>
        <v>0</v>
      </c>
      <c r="X53" s="504">
        <f>Data_Individual!U54*1</f>
        <v>0</v>
      </c>
      <c r="Y53" s="504">
        <f>Data_Individual!V54*1</f>
        <v>0</v>
      </c>
      <c r="Z53" s="504">
        <f>Data_Individual!W54*1</f>
        <v>0</v>
      </c>
      <c r="AA53" s="504">
        <f>Data_Individual!X54*1</f>
        <v>0</v>
      </c>
      <c r="AB53" s="504">
        <f>Data_Individual!Y54*1</f>
        <v>0</v>
      </c>
      <c r="AC53" s="505">
        <f>Data_Individual!Z54*1</f>
        <v>0</v>
      </c>
      <c r="AD53" s="503">
        <f t="shared" si="11"/>
        <v>0</v>
      </c>
      <c r="AE53" s="503"/>
      <c r="AF53" s="496">
        <f t="shared" si="12"/>
        <v>47</v>
      </c>
      <c r="AG53" s="497">
        <f t="shared" si="13"/>
        <v>0</v>
      </c>
      <c r="AH53" s="499">
        <f>Data_Individual!AA54*1</f>
        <v>0</v>
      </c>
      <c r="AI53" s="500">
        <f>Data_Individual!AB54*1</f>
        <v>0</v>
      </c>
      <c r="AJ53" s="500">
        <f>Data_Individual!AC54*1</f>
        <v>0</v>
      </c>
      <c r="AK53" s="500">
        <f>Data_Individual!AD54*1</f>
        <v>0</v>
      </c>
      <c r="AL53" s="500">
        <f>Data_Individual!AE54*1</f>
        <v>0</v>
      </c>
      <c r="AM53" s="500">
        <f>Data_Individual!AF54*1</f>
        <v>0</v>
      </c>
      <c r="AN53" s="500">
        <f>Data_Individual!AG54*1</f>
        <v>0</v>
      </c>
      <c r="AO53" s="501">
        <f>Data_Individual!AH54*1</f>
        <v>0</v>
      </c>
      <c r="AP53" s="503">
        <f t="shared" si="14"/>
        <v>0</v>
      </c>
      <c r="AQ53" s="490">
        <f t="shared" si="15"/>
        <v>0</v>
      </c>
      <c r="AR53" s="503"/>
    </row>
    <row r="54" spans="1:44" s="495" customFormat="1" ht="18.75" customHeight="1" x14ac:dyDescent="0.2">
      <c r="A54" s="522">
        <f>Data_Individual!B55</f>
        <v>48</v>
      </c>
      <c r="B54" s="497">
        <f>Data_Individual!C55</f>
        <v>0</v>
      </c>
      <c r="C54" s="520">
        <f>Data_Individual!D55</f>
        <v>0</v>
      </c>
      <c r="D54" s="499">
        <f>Data_Individual!E55*1</f>
        <v>0</v>
      </c>
      <c r="E54" s="500">
        <f>Data_Individual!F55*1</f>
        <v>0</v>
      </c>
      <c r="F54" s="500">
        <f>Data_Individual!G55*1</f>
        <v>0</v>
      </c>
      <c r="G54" s="500">
        <f>Data_Individual!H55*1</f>
        <v>0</v>
      </c>
      <c r="H54" s="500">
        <f>Data_Individual!I55*1</f>
        <v>0</v>
      </c>
      <c r="I54" s="500">
        <f>Data_Individual!J55*1</f>
        <v>0</v>
      </c>
      <c r="J54" s="500">
        <f>Data_Individual!K55*1</f>
        <v>0</v>
      </c>
      <c r="K54" s="500">
        <f>Data_Individual!L55*1</f>
        <v>0</v>
      </c>
      <c r="L54" s="500">
        <f>Data_Individual!M55*1</f>
        <v>0</v>
      </c>
      <c r="M54" s="500">
        <f>Data_Individual!N55*1</f>
        <v>0</v>
      </c>
      <c r="N54" s="500">
        <f>Data_Individual!O55*1</f>
        <v>0</v>
      </c>
      <c r="O54" s="501">
        <f>Data_Individual!P55*1</f>
        <v>0</v>
      </c>
      <c r="P54" s="503">
        <f t="shared" si="8"/>
        <v>0</v>
      </c>
      <c r="Q54" s="503"/>
      <c r="R54" s="522">
        <f t="shared" si="9"/>
        <v>48</v>
      </c>
      <c r="S54" s="497">
        <f t="shared" si="10"/>
        <v>0</v>
      </c>
      <c r="T54" s="499">
        <f>Data_Individual!Q55*1</f>
        <v>0</v>
      </c>
      <c r="U54" s="504">
        <f>Data_Individual!R55*1</f>
        <v>0</v>
      </c>
      <c r="V54" s="504">
        <f>Data_Individual!S55*1</f>
        <v>0</v>
      </c>
      <c r="W54" s="504">
        <f>Data_Individual!T55*1</f>
        <v>0</v>
      </c>
      <c r="X54" s="504">
        <f>Data_Individual!U55*1</f>
        <v>0</v>
      </c>
      <c r="Y54" s="504">
        <f>Data_Individual!V55*1</f>
        <v>0</v>
      </c>
      <c r="Z54" s="504">
        <f>Data_Individual!W55*1</f>
        <v>0</v>
      </c>
      <c r="AA54" s="504">
        <f>Data_Individual!X55*1</f>
        <v>0</v>
      </c>
      <c r="AB54" s="504">
        <f>Data_Individual!Y55*1</f>
        <v>0</v>
      </c>
      <c r="AC54" s="505">
        <f>Data_Individual!Z55*1</f>
        <v>0</v>
      </c>
      <c r="AD54" s="503">
        <f t="shared" si="11"/>
        <v>0</v>
      </c>
      <c r="AE54" s="503"/>
      <c r="AF54" s="522">
        <f t="shared" si="12"/>
        <v>48</v>
      </c>
      <c r="AG54" s="497">
        <f t="shared" si="13"/>
        <v>0</v>
      </c>
      <c r="AH54" s="499">
        <f>Data_Individual!AA55*1</f>
        <v>0</v>
      </c>
      <c r="AI54" s="500">
        <f>Data_Individual!AB55*1</f>
        <v>0</v>
      </c>
      <c r="AJ54" s="500">
        <f>Data_Individual!AC55*1</f>
        <v>0</v>
      </c>
      <c r="AK54" s="500">
        <f>Data_Individual!AD55*1</f>
        <v>0</v>
      </c>
      <c r="AL54" s="500">
        <f>Data_Individual!AE55*1</f>
        <v>0</v>
      </c>
      <c r="AM54" s="500">
        <f>Data_Individual!AF55*1</f>
        <v>0</v>
      </c>
      <c r="AN54" s="500">
        <f>Data_Individual!AG55*1</f>
        <v>0</v>
      </c>
      <c r="AO54" s="501">
        <f>Data_Individual!AH55*1</f>
        <v>0</v>
      </c>
      <c r="AP54" s="503">
        <f t="shared" si="14"/>
        <v>0</v>
      </c>
      <c r="AQ54" s="490">
        <f t="shared" si="15"/>
        <v>0</v>
      </c>
      <c r="AR54" s="503"/>
    </row>
    <row r="55" spans="1:44" s="495" customFormat="1" ht="18.75" customHeight="1" x14ac:dyDescent="0.2">
      <c r="A55" s="522">
        <f>Data_Individual!B56</f>
        <v>49</v>
      </c>
      <c r="B55" s="497">
        <f>Data_Individual!C56</f>
        <v>0</v>
      </c>
      <c r="C55" s="520">
        <f>Data_Individual!D56</f>
        <v>0</v>
      </c>
      <c r="D55" s="499">
        <f>Data_Individual!E56*1</f>
        <v>0</v>
      </c>
      <c r="E55" s="500">
        <f>Data_Individual!F56*1</f>
        <v>0</v>
      </c>
      <c r="F55" s="500">
        <f>Data_Individual!G56*1</f>
        <v>0</v>
      </c>
      <c r="G55" s="500">
        <f>Data_Individual!H56*1</f>
        <v>0</v>
      </c>
      <c r="H55" s="500">
        <f>Data_Individual!I56*1</f>
        <v>0</v>
      </c>
      <c r="I55" s="500">
        <f>Data_Individual!J56*1</f>
        <v>0</v>
      </c>
      <c r="J55" s="500">
        <f>Data_Individual!K56*1</f>
        <v>0</v>
      </c>
      <c r="K55" s="500">
        <f>Data_Individual!L56*1</f>
        <v>0</v>
      </c>
      <c r="L55" s="500">
        <f>Data_Individual!M56*1</f>
        <v>0</v>
      </c>
      <c r="M55" s="500">
        <f>Data_Individual!N56*1</f>
        <v>0</v>
      </c>
      <c r="N55" s="500">
        <f>Data_Individual!O56*1</f>
        <v>0</v>
      </c>
      <c r="O55" s="501">
        <f>Data_Individual!P56*1</f>
        <v>0</v>
      </c>
      <c r="P55" s="503">
        <f t="shared" si="8"/>
        <v>0</v>
      </c>
      <c r="Q55" s="503"/>
      <c r="R55" s="522">
        <f t="shared" si="9"/>
        <v>49</v>
      </c>
      <c r="S55" s="497">
        <f t="shared" si="10"/>
        <v>0</v>
      </c>
      <c r="T55" s="499">
        <f>Data_Individual!Q56*1</f>
        <v>0</v>
      </c>
      <c r="U55" s="504">
        <f>Data_Individual!R56*1</f>
        <v>0</v>
      </c>
      <c r="V55" s="504">
        <f>Data_Individual!S56*1</f>
        <v>0</v>
      </c>
      <c r="W55" s="504">
        <f>Data_Individual!T56*1</f>
        <v>0</v>
      </c>
      <c r="X55" s="504">
        <f>Data_Individual!U56*1</f>
        <v>0</v>
      </c>
      <c r="Y55" s="504">
        <f>Data_Individual!V56*1</f>
        <v>0</v>
      </c>
      <c r="Z55" s="504">
        <f>Data_Individual!W56*1</f>
        <v>0</v>
      </c>
      <c r="AA55" s="504">
        <f>Data_Individual!X56*1</f>
        <v>0</v>
      </c>
      <c r="AB55" s="504">
        <f>Data_Individual!Y56*1</f>
        <v>0</v>
      </c>
      <c r="AC55" s="505">
        <f>Data_Individual!Z56*1</f>
        <v>0</v>
      </c>
      <c r="AD55" s="503">
        <f t="shared" si="11"/>
        <v>0</v>
      </c>
      <c r="AE55" s="503"/>
      <c r="AF55" s="522">
        <f t="shared" si="12"/>
        <v>49</v>
      </c>
      <c r="AG55" s="497">
        <f t="shared" si="13"/>
        <v>0</v>
      </c>
      <c r="AH55" s="499">
        <f>Data_Individual!AA56*1</f>
        <v>0</v>
      </c>
      <c r="AI55" s="500">
        <f>Data_Individual!AB56*1</f>
        <v>0</v>
      </c>
      <c r="AJ55" s="500">
        <f>Data_Individual!AC56*1</f>
        <v>0</v>
      </c>
      <c r="AK55" s="500">
        <f>Data_Individual!AD56*1</f>
        <v>0</v>
      </c>
      <c r="AL55" s="500">
        <f>Data_Individual!AE56*1</f>
        <v>0</v>
      </c>
      <c r="AM55" s="500">
        <f>Data_Individual!AF56*1</f>
        <v>0</v>
      </c>
      <c r="AN55" s="500">
        <f>Data_Individual!AG56*1</f>
        <v>0</v>
      </c>
      <c r="AO55" s="501">
        <f>Data_Individual!AH56*1</f>
        <v>0</v>
      </c>
      <c r="AP55" s="503">
        <f t="shared" si="14"/>
        <v>0</v>
      </c>
      <c r="AQ55" s="490">
        <f t="shared" si="15"/>
        <v>0</v>
      </c>
      <c r="AR55" s="503"/>
    </row>
    <row r="56" spans="1:44" s="495" customFormat="1" ht="18.75" customHeight="1" thickBot="1" x14ac:dyDescent="0.25">
      <c r="A56" s="523">
        <f>Data_Individual!B57</f>
        <v>50</v>
      </c>
      <c r="B56" s="508">
        <f>Data_Individual!C57</f>
        <v>0</v>
      </c>
      <c r="C56" s="521">
        <f>Data_Individual!D57</f>
        <v>0</v>
      </c>
      <c r="D56" s="510">
        <f>Data_Individual!E57*1</f>
        <v>0</v>
      </c>
      <c r="E56" s="511">
        <f>Data_Individual!F57*1</f>
        <v>0</v>
      </c>
      <c r="F56" s="511">
        <f>Data_Individual!G57*1</f>
        <v>0</v>
      </c>
      <c r="G56" s="511">
        <f>Data_Individual!H57*1</f>
        <v>0</v>
      </c>
      <c r="H56" s="511">
        <f>Data_Individual!I57*1</f>
        <v>0</v>
      </c>
      <c r="I56" s="511">
        <f>Data_Individual!J57*1</f>
        <v>0</v>
      </c>
      <c r="J56" s="511">
        <f>Data_Individual!K57*1</f>
        <v>0</v>
      </c>
      <c r="K56" s="511">
        <f>Data_Individual!L57*1</f>
        <v>0</v>
      </c>
      <c r="L56" s="511">
        <f>Data_Individual!M57*1</f>
        <v>0</v>
      </c>
      <c r="M56" s="511">
        <f>Data_Individual!N57*1</f>
        <v>0</v>
      </c>
      <c r="N56" s="511">
        <f>Data_Individual!O57*1</f>
        <v>0</v>
      </c>
      <c r="O56" s="512">
        <f>Data_Individual!P57*1</f>
        <v>0</v>
      </c>
      <c r="P56" s="514">
        <f t="shared" si="8"/>
        <v>0</v>
      </c>
      <c r="Q56" s="514"/>
      <c r="R56" s="523">
        <f t="shared" si="9"/>
        <v>50</v>
      </c>
      <c r="S56" s="508">
        <f t="shared" si="10"/>
        <v>0</v>
      </c>
      <c r="T56" s="510">
        <f>Data_Individual!Q57*1</f>
        <v>0</v>
      </c>
      <c r="U56" s="515">
        <f>Data_Individual!R57*1</f>
        <v>0</v>
      </c>
      <c r="V56" s="515">
        <f>Data_Individual!S57*1</f>
        <v>0</v>
      </c>
      <c r="W56" s="515">
        <f>Data_Individual!T57*1</f>
        <v>0</v>
      </c>
      <c r="X56" s="515">
        <f>Data_Individual!U57*1</f>
        <v>0</v>
      </c>
      <c r="Y56" s="515">
        <f>Data_Individual!V57*1</f>
        <v>0</v>
      </c>
      <c r="Z56" s="515">
        <f>Data_Individual!W57*1</f>
        <v>0</v>
      </c>
      <c r="AA56" s="515">
        <f>Data_Individual!X57*1</f>
        <v>0</v>
      </c>
      <c r="AB56" s="515">
        <f>Data_Individual!Y57*1</f>
        <v>0</v>
      </c>
      <c r="AC56" s="516">
        <f>Data_Individual!Z57*1</f>
        <v>0</v>
      </c>
      <c r="AD56" s="514">
        <f t="shared" si="11"/>
        <v>0</v>
      </c>
      <c r="AE56" s="514"/>
      <c r="AF56" s="523">
        <f t="shared" si="12"/>
        <v>50</v>
      </c>
      <c r="AG56" s="508">
        <f t="shared" si="13"/>
        <v>0</v>
      </c>
      <c r="AH56" s="510">
        <f>Data_Individual!AA57*1</f>
        <v>0</v>
      </c>
      <c r="AI56" s="511">
        <f>Data_Individual!AB57*1</f>
        <v>0</v>
      </c>
      <c r="AJ56" s="511">
        <f>Data_Individual!AC57*1</f>
        <v>0</v>
      </c>
      <c r="AK56" s="511">
        <f>Data_Individual!AD57*1</f>
        <v>0</v>
      </c>
      <c r="AL56" s="511">
        <f>Data_Individual!AE57*1</f>
        <v>0</v>
      </c>
      <c r="AM56" s="511">
        <f>Data_Individual!AF57*1</f>
        <v>0</v>
      </c>
      <c r="AN56" s="511">
        <f>Data_Individual!AG57*1</f>
        <v>0</v>
      </c>
      <c r="AO56" s="512">
        <f>Data_Individual!AH57*1</f>
        <v>0</v>
      </c>
      <c r="AP56" s="514">
        <f t="shared" si="14"/>
        <v>0</v>
      </c>
      <c r="AQ56" s="518">
        <f t="shared" si="15"/>
        <v>0</v>
      </c>
      <c r="AR56" s="514"/>
    </row>
    <row r="57" spans="1:44" s="495" customFormat="1" ht="18.75" customHeight="1" x14ac:dyDescent="0.2">
      <c r="A57" s="483">
        <f>Data_Individual!B58</f>
        <v>51</v>
      </c>
      <c r="B57" s="484">
        <f>Data_Individual!C58</f>
        <v>0</v>
      </c>
      <c r="C57" s="519">
        <f>Data_Individual!D58</f>
        <v>0</v>
      </c>
      <c r="D57" s="486">
        <f>Data_Individual!E58*1</f>
        <v>0</v>
      </c>
      <c r="E57" s="487">
        <f>Data_Individual!F58*1</f>
        <v>0</v>
      </c>
      <c r="F57" s="487">
        <f>Data_Individual!G58*1</f>
        <v>0</v>
      </c>
      <c r="G57" s="487">
        <f>Data_Individual!H58*1</f>
        <v>0</v>
      </c>
      <c r="H57" s="487">
        <f>Data_Individual!I58*1</f>
        <v>0</v>
      </c>
      <c r="I57" s="487">
        <f>Data_Individual!J58*1</f>
        <v>0</v>
      </c>
      <c r="J57" s="487">
        <f>Data_Individual!K58*1</f>
        <v>0</v>
      </c>
      <c r="K57" s="487">
        <f>Data_Individual!L58*1</f>
        <v>0</v>
      </c>
      <c r="L57" s="487">
        <f>Data_Individual!M58*1</f>
        <v>0</v>
      </c>
      <c r="M57" s="487">
        <f>Data_Individual!N58*1</f>
        <v>0</v>
      </c>
      <c r="N57" s="487">
        <f>Data_Individual!O58*1</f>
        <v>0</v>
      </c>
      <c r="O57" s="488">
        <f>Data_Individual!P58*1</f>
        <v>0</v>
      </c>
      <c r="P57" s="493">
        <f t="shared" si="8"/>
        <v>0</v>
      </c>
      <c r="Q57" s="493"/>
      <c r="R57" s="483">
        <f t="shared" si="9"/>
        <v>51</v>
      </c>
      <c r="S57" s="484">
        <f t="shared" si="10"/>
        <v>0</v>
      </c>
      <c r="T57" s="486">
        <f>Data_Individual!Q58*1</f>
        <v>0</v>
      </c>
      <c r="U57" s="491">
        <f>Data_Individual!R58*1</f>
        <v>0</v>
      </c>
      <c r="V57" s="491">
        <f>Data_Individual!S58*1</f>
        <v>0</v>
      </c>
      <c r="W57" s="491">
        <f>Data_Individual!T58*1</f>
        <v>0</v>
      </c>
      <c r="X57" s="491">
        <f>Data_Individual!U58*1</f>
        <v>0</v>
      </c>
      <c r="Y57" s="491">
        <f>Data_Individual!V58*1</f>
        <v>0</v>
      </c>
      <c r="Z57" s="491">
        <f>Data_Individual!W58*1</f>
        <v>0</v>
      </c>
      <c r="AA57" s="491">
        <f>Data_Individual!X58*1</f>
        <v>0</v>
      </c>
      <c r="AB57" s="491">
        <f>Data_Individual!Y58*1</f>
        <v>0</v>
      </c>
      <c r="AC57" s="492">
        <f>Data_Individual!Z58*1</f>
        <v>0</v>
      </c>
      <c r="AD57" s="493">
        <f t="shared" si="11"/>
        <v>0</v>
      </c>
      <c r="AE57" s="493"/>
      <c r="AF57" s="483">
        <f t="shared" si="12"/>
        <v>51</v>
      </c>
      <c r="AG57" s="484">
        <f t="shared" si="13"/>
        <v>0</v>
      </c>
      <c r="AH57" s="486">
        <f>Data_Individual!AA58*1</f>
        <v>0</v>
      </c>
      <c r="AI57" s="487">
        <f>Data_Individual!AB58*1</f>
        <v>0</v>
      </c>
      <c r="AJ57" s="487">
        <f>Data_Individual!AC58*1</f>
        <v>0</v>
      </c>
      <c r="AK57" s="487">
        <f>Data_Individual!AD58*1</f>
        <v>0</v>
      </c>
      <c r="AL57" s="487">
        <f>Data_Individual!AE58*1</f>
        <v>0</v>
      </c>
      <c r="AM57" s="487">
        <f>Data_Individual!AF58*1</f>
        <v>0</v>
      </c>
      <c r="AN57" s="487">
        <f>Data_Individual!AG58*1</f>
        <v>0</v>
      </c>
      <c r="AO57" s="488">
        <f>Data_Individual!AH58*1</f>
        <v>0</v>
      </c>
      <c r="AP57" s="493">
        <f t="shared" si="14"/>
        <v>0</v>
      </c>
      <c r="AQ57" s="493">
        <f t="shared" si="15"/>
        <v>0</v>
      </c>
      <c r="AR57" s="493"/>
    </row>
    <row r="58" spans="1:44" s="495" customFormat="1" ht="18.75" customHeight="1" x14ac:dyDescent="0.2">
      <c r="A58" s="496">
        <f>Data_Individual!B59</f>
        <v>52</v>
      </c>
      <c r="B58" s="497">
        <f>Data_Individual!C59</f>
        <v>0</v>
      </c>
      <c r="C58" s="520">
        <f>Data_Individual!D59</f>
        <v>0</v>
      </c>
      <c r="D58" s="499">
        <f>Data_Individual!E59*1</f>
        <v>0</v>
      </c>
      <c r="E58" s="500">
        <f>Data_Individual!F59*1</f>
        <v>0</v>
      </c>
      <c r="F58" s="500">
        <f>Data_Individual!G59*1</f>
        <v>0</v>
      </c>
      <c r="G58" s="500">
        <f>Data_Individual!H59*1</f>
        <v>0</v>
      </c>
      <c r="H58" s="500">
        <f>Data_Individual!I59*1</f>
        <v>0</v>
      </c>
      <c r="I58" s="500">
        <f>Data_Individual!J59*1</f>
        <v>0</v>
      </c>
      <c r="J58" s="500">
        <f>Data_Individual!K59*1</f>
        <v>0</v>
      </c>
      <c r="K58" s="500">
        <f>Data_Individual!L59*1</f>
        <v>0</v>
      </c>
      <c r="L58" s="500">
        <f>Data_Individual!M59*1</f>
        <v>0</v>
      </c>
      <c r="M58" s="500">
        <f>Data_Individual!N59*1</f>
        <v>0</v>
      </c>
      <c r="N58" s="500">
        <f>Data_Individual!O59*1</f>
        <v>0</v>
      </c>
      <c r="O58" s="501">
        <f>Data_Individual!P59*1</f>
        <v>0</v>
      </c>
      <c r="P58" s="503">
        <f t="shared" si="8"/>
        <v>0</v>
      </c>
      <c r="Q58" s="503"/>
      <c r="R58" s="496">
        <f t="shared" si="9"/>
        <v>52</v>
      </c>
      <c r="S58" s="497">
        <f t="shared" si="10"/>
        <v>0</v>
      </c>
      <c r="T58" s="499">
        <f>Data_Individual!Q59*1</f>
        <v>0</v>
      </c>
      <c r="U58" s="504">
        <f>Data_Individual!R59*1</f>
        <v>0</v>
      </c>
      <c r="V58" s="504">
        <f>Data_Individual!S59*1</f>
        <v>0</v>
      </c>
      <c r="W58" s="504">
        <f>Data_Individual!T59*1</f>
        <v>0</v>
      </c>
      <c r="X58" s="504">
        <f>Data_Individual!U59*1</f>
        <v>0</v>
      </c>
      <c r="Y58" s="504">
        <f>Data_Individual!V59*1</f>
        <v>0</v>
      </c>
      <c r="Z58" s="504">
        <f>Data_Individual!W59*1</f>
        <v>0</v>
      </c>
      <c r="AA58" s="504">
        <f>Data_Individual!X59*1</f>
        <v>0</v>
      </c>
      <c r="AB58" s="504">
        <f>Data_Individual!Y59*1</f>
        <v>0</v>
      </c>
      <c r="AC58" s="505">
        <f>Data_Individual!Z59*1</f>
        <v>0</v>
      </c>
      <c r="AD58" s="503">
        <f t="shared" si="11"/>
        <v>0</v>
      </c>
      <c r="AE58" s="503"/>
      <c r="AF58" s="496">
        <f t="shared" si="12"/>
        <v>52</v>
      </c>
      <c r="AG58" s="497">
        <f t="shared" si="13"/>
        <v>0</v>
      </c>
      <c r="AH58" s="499">
        <f>Data_Individual!AA59*1</f>
        <v>0</v>
      </c>
      <c r="AI58" s="500">
        <f>Data_Individual!AB59*1</f>
        <v>0</v>
      </c>
      <c r="AJ58" s="500">
        <f>Data_Individual!AC59*1</f>
        <v>0</v>
      </c>
      <c r="AK58" s="500">
        <f>Data_Individual!AD59*1</f>
        <v>0</v>
      </c>
      <c r="AL58" s="500">
        <f>Data_Individual!AE59*1</f>
        <v>0</v>
      </c>
      <c r="AM58" s="500">
        <f>Data_Individual!AF59*1</f>
        <v>0</v>
      </c>
      <c r="AN58" s="500">
        <f>Data_Individual!AG59*1</f>
        <v>0</v>
      </c>
      <c r="AO58" s="501">
        <f>Data_Individual!AH59*1</f>
        <v>0</v>
      </c>
      <c r="AP58" s="503">
        <f t="shared" si="14"/>
        <v>0</v>
      </c>
      <c r="AQ58" s="490">
        <f t="shared" si="15"/>
        <v>0</v>
      </c>
      <c r="AR58" s="503"/>
    </row>
    <row r="59" spans="1:44" s="495" customFormat="1" ht="18.75" customHeight="1" x14ac:dyDescent="0.2">
      <c r="A59" s="522">
        <f>Data_Individual!B60</f>
        <v>53</v>
      </c>
      <c r="B59" s="497">
        <f>Data_Individual!C60</f>
        <v>0</v>
      </c>
      <c r="C59" s="520">
        <f>Data_Individual!D60</f>
        <v>0</v>
      </c>
      <c r="D59" s="499">
        <f>Data_Individual!E60*1</f>
        <v>0</v>
      </c>
      <c r="E59" s="500">
        <f>Data_Individual!F60*1</f>
        <v>0</v>
      </c>
      <c r="F59" s="500">
        <f>Data_Individual!G60*1</f>
        <v>0</v>
      </c>
      <c r="G59" s="500">
        <f>Data_Individual!H60*1</f>
        <v>0</v>
      </c>
      <c r="H59" s="500">
        <f>Data_Individual!I60*1</f>
        <v>0</v>
      </c>
      <c r="I59" s="500">
        <f>Data_Individual!J60*1</f>
        <v>0</v>
      </c>
      <c r="J59" s="500">
        <f>Data_Individual!K60*1</f>
        <v>0</v>
      </c>
      <c r="K59" s="500">
        <f>Data_Individual!L60*1</f>
        <v>0</v>
      </c>
      <c r="L59" s="500">
        <f>Data_Individual!M60*1</f>
        <v>0</v>
      </c>
      <c r="M59" s="500">
        <f>Data_Individual!N60*1</f>
        <v>0</v>
      </c>
      <c r="N59" s="500">
        <f>Data_Individual!O60*1</f>
        <v>0</v>
      </c>
      <c r="O59" s="501">
        <f>Data_Individual!P60*1</f>
        <v>0</v>
      </c>
      <c r="P59" s="503">
        <f t="shared" si="8"/>
        <v>0</v>
      </c>
      <c r="Q59" s="503"/>
      <c r="R59" s="522">
        <f t="shared" si="9"/>
        <v>53</v>
      </c>
      <c r="S59" s="497">
        <f t="shared" si="10"/>
        <v>0</v>
      </c>
      <c r="T59" s="499">
        <f>Data_Individual!Q60*1</f>
        <v>0</v>
      </c>
      <c r="U59" s="504">
        <f>Data_Individual!R60*1</f>
        <v>0</v>
      </c>
      <c r="V59" s="504">
        <f>Data_Individual!S60*1</f>
        <v>0</v>
      </c>
      <c r="W59" s="504">
        <f>Data_Individual!T60*1</f>
        <v>0</v>
      </c>
      <c r="X59" s="504">
        <f>Data_Individual!U60*1</f>
        <v>0</v>
      </c>
      <c r="Y59" s="504">
        <f>Data_Individual!V60*1</f>
        <v>0</v>
      </c>
      <c r="Z59" s="504">
        <f>Data_Individual!W60*1</f>
        <v>0</v>
      </c>
      <c r="AA59" s="504">
        <f>Data_Individual!X60*1</f>
        <v>0</v>
      </c>
      <c r="AB59" s="504">
        <f>Data_Individual!Y60*1</f>
        <v>0</v>
      </c>
      <c r="AC59" s="505">
        <f>Data_Individual!Z60*1</f>
        <v>0</v>
      </c>
      <c r="AD59" s="503">
        <f t="shared" si="11"/>
        <v>0</v>
      </c>
      <c r="AE59" s="503"/>
      <c r="AF59" s="522">
        <f t="shared" si="12"/>
        <v>53</v>
      </c>
      <c r="AG59" s="497">
        <f t="shared" si="13"/>
        <v>0</v>
      </c>
      <c r="AH59" s="499">
        <f>Data_Individual!AA60*1</f>
        <v>0</v>
      </c>
      <c r="AI59" s="500">
        <f>Data_Individual!AB60*1</f>
        <v>0</v>
      </c>
      <c r="AJ59" s="500">
        <f>Data_Individual!AC60*1</f>
        <v>0</v>
      </c>
      <c r="AK59" s="500">
        <f>Data_Individual!AD60*1</f>
        <v>0</v>
      </c>
      <c r="AL59" s="500">
        <f>Data_Individual!AE60*1</f>
        <v>0</v>
      </c>
      <c r="AM59" s="500">
        <f>Data_Individual!AF60*1</f>
        <v>0</v>
      </c>
      <c r="AN59" s="500">
        <f>Data_Individual!AG60*1</f>
        <v>0</v>
      </c>
      <c r="AO59" s="501">
        <f>Data_Individual!AH60*1</f>
        <v>0</v>
      </c>
      <c r="AP59" s="503">
        <f t="shared" si="14"/>
        <v>0</v>
      </c>
      <c r="AQ59" s="490">
        <f t="shared" si="15"/>
        <v>0</v>
      </c>
      <c r="AR59" s="503"/>
    </row>
    <row r="60" spans="1:44" s="495" customFormat="1" ht="18.75" customHeight="1" x14ac:dyDescent="0.2">
      <c r="A60" s="522">
        <f>Data_Individual!B61</f>
        <v>54</v>
      </c>
      <c r="B60" s="497">
        <f>Data_Individual!C61</f>
        <v>0</v>
      </c>
      <c r="C60" s="520">
        <f>Data_Individual!D61</f>
        <v>0</v>
      </c>
      <c r="D60" s="499">
        <f>Data_Individual!E61*1</f>
        <v>0</v>
      </c>
      <c r="E60" s="500">
        <f>Data_Individual!F61*1</f>
        <v>0</v>
      </c>
      <c r="F60" s="500">
        <f>Data_Individual!G61*1</f>
        <v>0</v>
      </c>
      <c r="G60" s="500">
        <f>Data_Individual!H61*1</f>
        <v>0</v>
      </c>
      <c r="H60" s="500">
        <f>Data_Individual!I61*1</f>
        <v>0</v>
      </c>
      <c r="I60" s="500">
        <f>Data_Individual!J61*1</f>
        <v>0</v>
      </c>
      <c r="J60" s="500">
        <f>Data_Individual!K61*1</f>
        <v>0</v>
      </c>
      <c r="K60" s="500">
        <f>Data_Individual!L61*1</f>
        <v>0</v>
      </c>
      <c r="L60" s="500">
        <f>Data_Individual!M61*1</f>
        <v>0</v>
      </c>
      <c r="M60" s="500">
        <f>Data_Individual!N61*1</f>
        <v>0</v>
      </c>
      <c r="N60" s="500">
        <f>Data_Individual!O61*1</f>
        <v>0</v>
      </c>
      <c r="O60" s="501">
        <f>Data_Individual!P61*1</f>
        <v>0</v>
      </c>
      <c r="P60" s="503">
        <f t="shared" si="8"/>
        <v>0</v>
      </c>
      <c r="Q60" s="503"/>
      <c r="R60" s="522">
        <f t="shared" si="9"/>
        <v>54</v>
      </c>
      <c r="S60" s="497">
        <f t="shared" si="10"/>
        <v>0</v>
      </c>
      <c r="T60" s="499">
        <f>Data_Individual!Q61*1</f>
        <v>0</v>
      </c>
      <c r="U60" s="504">
        <f>Data_Individual!R61*1</f>
        <v>0</v>
      </c>
      <c r="V60" s="504">
        <f>Data_Individual!S61*1</f>
        <v>0</v>
      </c>
      <c r="W60" s="504">
        <f>Data_Individual!T61*1</f>
        <v>0</v>
      </c>
      <c r="X60" s="504">
        <f>Data_Individual!U61*1</f>
        <v>0</v>
      </c>
      <c r="Y60" s="504">
        <f>Data_Individual!V61*1</f>
        <v>0</v>
      </c>
      <c r="Z60" s="504">
        <f>Data_Individual!W61*1</f>
        <v>0</v>
      </c>
      <c r="AA60" s="504">
        <f>Data_Individual!X61*1</f>
        <v>0</v>
      </c>
      <c r="AB60" s="504">
        <f>Data_Individual!Y61*1</f>
        <v>0</v>
      </c>
      <c r="AC60" s="505">
        <f>Data_Individual!Z61*1</f>
        <v>0</v>
      </c>
      <c r="AD60" s="503">
        <f t="shared" si="11"/>
        <v>0</v>
      </c>
      <c r="AE60" s="503"/>
      <c r="AF60" s="522">
        <f t="shared" si="12"/>
        <v>54</v>
      </c>
      <c r="AG60" s="497">
        <f t="shared" si="13"/>
        <v>0</v>
      </c>
      <c r="AH60" s="499">
        <f>Data_Individual!AA61*1</f>
        <v>0</v>
      </c>
      <c r="AI60" s="500">
        <f>Data_Individual!AB61*1</f>
        <v>0</v>
      </c>
      <c r="AJ60" s="500">
        <f>Data_Individual!AC61*1</f>
        <v>0</v>
      </c>
      <c r="AK60" s="500">
        <f>Data_Individual!AD61*1</f>
        <v>0</v>
      </c>
      <c r="AL60" s="500">
        <f>Data_Individual!AE61*1</f>
        <v>0</v>
      </c>
      <c r="AM60" s="500">
        <f>Data_Individual!AF61*1</f>
        <v>0</v>
      </c>
      <c r="AN60" s="500">
        <f>Data_Individual!AG61*1</f>
        <v>0</v>
      </c>
      <c r="AO60" s="501">
        <f>Data_Individual!AH61*1</f>
        <v>0</v>
      </c>
      <c r="AP60" s="503">
        <f t="shared" si="14"/>
        <v>0</v>
      </c>
      <c r="AQ60" s="490">
        <f t="shared" si="15"/>
        <v>0</v>
      </c>
      <c r="AR60" s="503"/>
    </row>
    <row r="61" spans="1:44" s="495" customFormat="1" ht="18.75" customHeight="1" thickBot="1" x14ac:dyDescent="0.25">
      <c r="A61" s="523">
        <f>Data_Individual!B62</f>
        <v>55</v>
      </c>
      <c r="B61" s="508">
        <f>Data_Individual!C62</f>
        <v>0</v>
      </c>
      <c r="C61" s="521">
        <f>Data_Individual!D62</f>
        <v>0</v>
      </c>
      <c r="D61" s="510">
        <f>Data_Individual!E62*1</f>
        <v>0</v>
      </c>
      <c r="E61" s="511">
        <f>Data_Individual!F62*1</f>
        <v>0</v>
      </c>
      <c r="F61" s="511">
        <f>Data_Individual!G62*1</f>
        <v>0</v>
      </c>
      <c r="G61" s="511">
        <f>Data_Individual!H62*1</f>
        <v>0</v>
      </c>
      <c r="H61" s="511">
        <f>Data_Individual!I62*1</f>
        <v>0</v>
      </c>
      <c r="I61" s="511">
        <f>Data_Individual!J62*1</f>
        <v>0</v>
      </c>
      <c r="J61" s="511">
        <f>Data_Individual!K62*1</f>
        <v>0</v>
      </c>
      <c r="K61" s="511">
        <f>Data_Individual!L62*1</f>
        <v>0</v>
      </c>
      <c r="L61" s="511">
        <f>Data_Individual!M62*1</f>
        <v>0</v>
      </c>
      <c r="M61" s="511">
        <f>Data_Individual!N62*1</f>
        <v>0</v>
      </c>
      <c r="N61" s="511">
        <f>Data_Individual!O62*1</f>
        <v>0</v>
      </c>
      <c r="O61" s="512">
        <f>Data_Individual!P62*1</f>
        <v>0</v>
      </c>
      <c r="P61" s="514">
        <f t="shared" si="8"/>
        <v>0</v>
      </c>
      <c r="Q61" s="514"/>
      <c r="R61" s="523">
        <f t="shared" si="9"/>
        <v>55</v>
      </c>
      <c r="S61" s="508">
        <f t="shared" si="10"/>
        <v>0</v>
      </c>
      <c r="T61" s="510">
        <f>Data_Individual!Q62*1</f>
        <v>0</v>
      </c>
      <c r="U61" s="515">
        <f>Data_Individual!R62*1</f>
        <v>0</v>
      </c>
      <c r="V61" s="515">
        <f>Data_Individual!S62*1</f>
        <v>0</v>
      </c>
      <c r="W61" s="515">
        <f>Data_Individual!T62*1</f>
        <v>0</v>
      </c>
      <c r="X61" s="515">
        <f>Data_Individual!U62*1</f>
        <v>0</v>
      </c>
      <c r="Y61" s="515">
        <f>Data_Individual!V62*1</f>
        <v>0</v>
      </c>
      <c r="Z61" s="515">
        <f>Data_Individual!W62*1</f>
        <v>0</v>
      </c>
      <c r="AA61" s="515">
        <f>Data_Individual!X62*1</f>
        <v>0</v>
      </c>
      <c r="AB61" s="515">
        <f>Data_Individual!Y62*1</f>
        <v>0</v>
      </c>
      <c r="AC61" s="516">
        <f>Data_Individual!Z62*1</f>
        <v>0</v>
      </c>
      <c r="AD61" s="514">
        <f t="shared" si="11"/>
        <v>0</v>
      </c>
      <c r="AE61" s="514"/>
      <c r="AF61" s="523">
        <f t="shared" si="12"/>
        <v>55</v>
      </c>
      <c r="AG61" s="508">
        <f t="shared" si="13"/>
        <v>0</v>
      </c>
      <c r="AH61" s="510">
        <f>Data_Individual!AA62*1</f>
        <v>0</v>
      </c>
      <c r="AI61" s="511">
        <f>Data_Individual!AB62*1</f>
        <v>0</v>
      </c>
      <c r="AJ61" s="511">
        <f>Data_Individual!AC62*1</f>
        <v>0</v>
      </c>
      <c r="AK61" s="511">
        <f>Data_Individual!AD62*1</f>
        <v>0</v>
      </c>
      <c r="AL61" s="511">
        <f>Data_Individual!AE62*1</f>
        <v>0</v>
      </c>
      <c r="AM61" s="511">
        <f>Data_Individual!AF62*1</f>
        <v>0</v>
      </c>
      <c r="AN61" s="511">
        <f>Data_Individual!AG62*1</f>
        <v>0</v>
      </c>
      <c r="AO61" s="512">
        <f>Data_Individual!AH62*1</f>
        <v>0</v>
      </c>
      <c r="AP61" s="514">
        <f t="shared" si="14"/>
        <v>0</v>
      </c>
      <c r="AQ61" s="518">
        <f t="shared" si="15"/>
        <v>0</v>
      </c>
      <c r="AR61" s="514"/>
    </row>
    <row r="62" spans="1:44" s="495" customFormat="1" ht="18.75" customHeight="1" x14ac:dyDescent="0.2">
      <c r="A62" s="483">
        <f>Data_Individual!B63</f>
        <v>56</v>
      </c>
      <c r="B62" s="484">
        <f>Data_Individual!C63</f>
        <v>0</v>
      </c>
      <c r="C62" s="519">
        <f>Data_Individual!D63</f>
        <v>0</v>
      </c>
      <c r="D62" s="486">
        <f>Data_Individual!E63*1</f>
        <v>0</v>
      </c>
      <c r="E62" s="487">
        <f>Data_Individual!F63*1</f>
        <v>0</v>
      </c>
      <c r="F62" s="487">
        <f>Data_Individual!G63*1</f>
        <v>0</v>
      </c>
      <c r="G62" s="487">
        <f>Data_Individual!H63*1</f>
        <v>0</v>
      </c>
      <c r="H62" s="487">
        <f>Data_Individual!I63*1</f>
        <v>0</v>
      </c>
      <c r="I62" s="487">
        <f>Data_Individual!J63*1</f>
        <v>0</v>
      </c>
      <c r="J62" s="487">
        <f>Data_Individual!K63*1</f>
        <v>0</v>
      </c>
      <c r="K62" s="487">
        <f>Data_Individual!L63*1</f>
        <v>0</v>
      </c>
      <c r="L62" s="487">
        <f>Data_Individual!M63*1</f>
        <v>0</v>
      </c>
      <c r="M62" s="487">
        <f>Data_Individual!N63*1</f>
        <v>0</v>
      </c>
      <c r="N62" s="487">
        <f>Data_Individual!O63*1</f>
        <v>0</v>
      </c>
      <c r="O62" s="488">
        <f>Data_Individual!P63*1</f>
        <v>0</v>
      </c>
      <c r="P62" s="493">
        <f t="shared" si="8"/>
        <v>0</v>
      </c>
      <c r="Q62" s="493"/>
      <c r="R62" s="483">
        <f t="shared" si="9"/>
        <v>56</v>
      </c>
      <c r="S62" s="484">
        <f t="shared" si="10"/>
        <v>0</v>
      </c>
      <c r="T62" s="486">
        <f>Data_Individual!Q63*1</f>
        <v>0</v>
      </c>
      <c r="U62" s="491">
        <f>Data_Individual!R63*1</f>
        <v>0</v>
      </c>
      <c r="V62" s="491">
        <f>Data_Individual!S63*1</f>
        <v>0</v>
      </c>
      <c r="W62" s="491">
        <f>Data_Individual!T63*1</f>
        <v>0</v>
      </c>
      <c r="X62" s="491">
        <f>Data_Individual!U63*1</f>
        <v>0</v>
      </c>
      <c r="Y62" s="491">
        <f>Data_Individual!V63*1</f>
        <v>0</v>
      </c>
      <c r="Z62" s="491">
        <f>Data_Individual!W63*1</f>
        <v>0</v>
      </c>
      <c r="AA62" s="491">
        <f>Data_Individual!X63*1</f>
        <v>0</v>
      </c>
      <c r="AB62" s="491">
        <f>Data_Individual!Y63*1</f>
        <v>0</v>
      </c>
      <c r="AC62" s="492">
        <f>Data_Individual!Z63*1</f>
        <v>0</v>
      </c>
      <c r="AD62" s="493">
        <f t="shared" si="11"/>
        <v>0</v>
      </c>
      <c r="AE62" s="493"/>
      <c r="AF62" s="483">
        <f t="shared" si="12"/>
        <v>56</v>
      </c>
      <c r="AG62" s="484">
        <f t="shared" si="13"/>
        <v>0</v>
      </c>
      <c r="AH62" s="486">
        <f>Data_Individual!AA63*1</f>
        <v>0</v>
      </c>
      <c r="AI62" s="487">
        <f>Data_Individual!AB63*1</f>
        <v>0</v>
      </c>
      <c r="AJ62" s="487">
        <f>Data_Individual!AC63*1</f>
        <v>0</v>
      </c>
      <c r="AK62" s="487">
        <f>Data_Individual!AD63*1</f>
        <v>0</v>
      </c>
      <c r="AL62" s="487">
        <f>Data_Individual!AE63*1</f>
        <v>0</v>
      </c>
      <c r="AM62" s="487">
        <f>Data_Individual!AF63*1</f>
        <v>0</v>
      </c>
      <c r="AN62" s="487">
        <f>Data_Individual!AG63*1</f>
        <v>0</v>
      </c>
      <c r="AO62" s="488">
        <f>Data_Individual!AH63*1</f>
        <v>0</v>
      </c>
      <c r="AP62" s="493">
        <f t="shared" si="14"/>
        <v>0</v>
      </c>
      <c r="AQ62" s="493">
        <f t="shared" si="15"/>
        <v>0</v>
      </c>
      <c r="AR62" s="493"/>
    </row>
    <row r="63" spans="1:44" s="495" customFormat="1" ht="18.75" customHeight="1" x14ac:dyDescent="0.2">
      <c r="A63" s="496">
        <f>Data_Individual!B64</f>
        <v>57</v>
      </c>
      <c r="B63" s="497">
        <f>Data_Individual!C64</f>
        <v>0</v>
      </c>
      <c r="C63" s="520">
        <f>Data_Individual!D64</f>
        <v>0</v>
      </c>
      <c r="D63" s="499">
        <f>Data_Individual!E64*1</f>
        <v>0</v>
      </c>
      <c r="E63" s="500">
        <f>Data_Individual!F64*1</f>
        <v>0</v>
      </c>
      <c r="F63" s="500">
        <f>Data_Individual!G64*1</f>
        <v>0</v>
      </c>
      <c r="G63" s="500">
        <f>Data_Individual!H64*1</f>
        <v>0</v>
      </c>
      <c r="H63" s="500">
        <f>Data_Individual!I64*1</f>
        <v>0</v>
      </c>
      <c r="I63" s="500">
        <f>Data_Individual!J64*1</f>
        <v>0</v>
      </c>
      <c r="J63" s="500">
        <f>Data_Individual!K64*1</f>
        <v>0</v>
      </c>
      <c r="K63" s="500">
        <f>Data_Individual!L64*1</f>
        <v>0</v>
      </c>
      <c r="L63" s="500">
        <f>Data_Individual!M64*1</f>
        <v>0</v>
      </c>
      <c r="M63" s="500">
        <f>Data_Individual!N64*1</f>
        <v>0</v>
      </c>
      <c r="N63" s="500">
        <f>Data_Individual!O64*1</f>
        <v>0</v>
      </c>
      <c r="O63" s="501">
        <f>Data_Individual!P64*1</f>
        <v>0</v>
      </c>
      <c r="P63" s="503">
        <f t="shared" si="8"/>
        <v>0</v>
      </c>
      <c r="Q63" s="503"/>
      <c r="R63" s="496">
        <f t="shared" si="9"/>
        <v>57</v>
      </c>
      <c r="S63" s="497">
        <f t="shared" si="10"/>
        <v>0</v>
      </c>
      <c r="T63" s="499">
        <f>Data_Individual!Q64*1</f>
        <v>0</v>
      </c>
      <c r="U63" s="504">
        <f>Data_Individual!R64*1</f>
        <v>0</v>
      </c>
      <c r="V63" s="504">
        <f>Data_Individual!S64*1</f>
        <v>0</v>
      </c>
      <c r="W63" s="504">
        <f>Data_Individual!T64*1</f>
        <v>0</v>
      </c>
      <c r="X63" s="504">
        <f>Data_Individual!U64*1</f>
        <v>0</v>
      </c>
      <c r="Y63" s="504">
        <f>Data_Individual!V64*1</f>
        <v>0</v>
      </c>
      <c r="Z63" s="504">
        <f>Data_Individual!W64*1</f>
        <v>0</v>
      </c>
      <c r="AA63" s="504">
        <f>Data_Individual!X64*1</f>
        <v>0</v>
      </c>
      <c r="AB63" s="504">
        <f>Data_Individual!Y64*1</f>
        <v>0</v>
      </c>
      <c r="AC63" s="505">
        <f>Data_Individual!Z64*1</f>
        <v>0</v>
      </c>
      <c r="AD63" s="503">
        <f t="shared" si="11"/>
        <v>0</v>
      </c>
      <c r="AE63" s="503"/>
      <c r="AF63" s="496">
        <f t="shared" si="12"/>
        <v>57</v>
      </c>
      <c r="AG63" s="497">
        <f t="shared" si="13"/>
        <v>0</v>
      </c>
      <c r="AH63" s="499">
        <f>Data_Individual!AA64*1</f>
        <v>0</v>
      </c>
      <c r="AI63" s="500">
        <f>Data_Individual!AB64*1</f>
        <v>0</v>
      </c>
      <c r="AJ63" s="500">
        <f>Data_Individual!AC64*1</f>
        <v>0</v>
      </c>
      <c r="AK63" s="500">
        <f>Data_Individual!AD64*1</f>
        <v>0</v>
      </c>
      <c r="AL63" s="500">
        <f>Data_Individual!AE64*1</f>
        <v>0</v>
      </c>
      <c r="AM63" s="500">
        <f>Data_Individual!AF64*1</f>
        <v>0</v>
      </c>
      <c r="AN63" s="500">
        <f>Data_Individual!AG64*1</f>
        <v>0</v>
      </c>
      <c r="AO63" s="501">
        <f>Data_Individual!AH64*1</f>
        <v>0</v>
      </c>
      <c r="AP63" s="503">
        <f t="shared" si="14"/>
        <v>0</v>
      </c>
      <c r="AQ63" s="490">
        <f t="shared" si="15"/>
        <v>0</v>
      </c>
      <c r="AR63" s="503"/>
    </row>
    <row r="64" spans="1:44" s="495" customFormat="1" ht="18.75" customHeight="1" x14ac:dyDescent="0.2">
      <c r="A64" s="522">
        <f>Data_Individual!B65</f>
        <v>58</v>
      </c>
      <c r="B64" s="497">
        <f>Data_Individual!C65</f>
        <v>0</v>
      </c>
      <c r="C64" s="520">
        <f>Data_Individual!D65</f>
        <v>0</v>
      </c>
      <c r="D64" s="499">
        <f>Data_Individual!E65*1</f>
        <v>0</v>
      </c>
      <c r="E64" s="500">
        <f>Data_Individual!F65*1</f>
        <v>0</v>
      </c>
      <c r="F64" s="500">
        <f>Data_Individual!G65*1</f>
        <v>0</v>
      </c>
      <c r="G64" s="500">
        <f>Data_Individual!H65*1</f>
        <v>0</v>
      </c>
      <c r="H64" s="500">
        <f>Data_Individual!I65*1</f>
        <v>0</v>
      </c>
      <c r="I64" s="500">
        <f>Data_Individual!J65*1</f>
        <v>0</v>
      </c>
      <c r="J64" s="500">
        <f>Data_Individual!K65*1</f>
        <v>0</v>
      </c>
      <c r="K64" s="500">
        <f>Data_Individual!L65*1</f>
        <v>0</v>
      </c>
      <c r="L64" s="500">
        <f>Data_Individual!M65*1</f>
        <v>0</v>
      </c>
      <c r="M64" s="500">
        <f>Data_Individual!N65*1</f>
        <v>0</v>
      </c>
      <c r="N64" s="500">
        <f>Data_Individual!O65*1</f>
        <v>0</v>
      </c>
      <c r="O64" s="501">
        <f>Data_Individual!P65*1</f>
        <v>0</v>
      </c>
      <c r="P64" s="503">
        <f t="shared" si="8"/>
        <v>0</v>
      </c>
      <c r="Q64" s="503"/>
      <c r="R64" s="522">
        <f t="shared" si="9"/>
        <v>58</v>
      </c>
      <c r="S64" s="497">
        <f t="shared" si="10"/>
        <v>0</v>
      </c>
      <c r="T64" s="499">
        <f>Data_Individual!Q65*1</f>
        <v>0</v>
      </c>
      <c r="U64" s="504">
        <f>Data_Individual!R65*1</f>
        <v>0</v>
      </c>
      <c r="V64" s="504">
        <f>Data_Individual!S65*1</f>
        <v>0</v>
      </c>
      <c r="W64" s="504">
        <f>Data_Individual!T65*1</f>
        <v>0</v>
      </c>
      <c r="X64" s="504">
        <f>Data_Individual!U65*1</f>
        <v>0</v>
      </c>
      <c r="Y64" s="504">
        <f>Data_Individual!V65*1</f>
        <v>0</v>
      </c>
      <c r="Z64" s="504">
        <f>Data_Individual!W65*1</f>
        <v>0</v>
      </c>
      <c r="AA64" s="504">
        <f>Data_Individual!X65*1</f>
        <v>0</v>
      </c>
      <c r="AB64" s="504">
        <f>Data_Individual!Y65*1</f>
        <v>0</v>
      </c>
      <c r="AC64" s="505">
        <f>Data_Individual!Z65*1</f>
        <v>0</v>
      </c>
      <c r="AD64" s="503">
        <f t="shared" si="11"/>
        <v>0</v>
      </c>
      <c r="AE64" s="503"/>
      <c r="AF64" s="522">
        <f t="shared" si="12"/>
        <v>58</v>
      </c>
      <c r="AG64" s="497">
        <f t="shared" si="13"/>
        <v>0</v>
      </c>
      <c r="AH64" s="499">
        <f>Data_Individual!AA65*1</f>
        <v>0</v>
      </c>
      <c r="AI64" s="500">
        <f>Data_Individual!AB65*1</f>
        <v>0</v>
      </c>
      <c r="AJ64" s="500">
        <f>Data_Individual!AC65*1</f>
        <v>0</v>
      </c>
      <c r="AK64" s="500">
        <f>Data_Individual!AD65*1</f>
        <v>0</v>
      </c>
      <c r="AL64" s="500">
        <f>Data_Individual!AE65*1</f>
        <v>0</v>
      </c>
      <c r="AM64" s="500">
        <f>Data_Individual!AF65*1</f>
        <v>0</v>
      </c>
      <c r="AN64" s="500">
        <f>Data_Individual!AG65*1</f>
        <v>0</v>
      </c>
      <c r="AO64" s="501">
        <f>Data_Individual!AH65*1</f>
        <v>0</v>
      </c>
      <c r="AP64" s="503">
        <f t="shared" si="14"/>
        <v>0</v>
      </c>
      <c r="AQ64" s="490">
        <f t="shared" si="15"/>
        <v>0</v>
      </c>
      <c r="AR64" s="503"/>
    </row>
    <row r="65" spans="1:44" s="495" customFormat="1" ht="18.75" customHeight="1" x14ac:dyDescent="0.2">
      <c r="A65" s="522">
        <f>Data_Individual!B66</f>
        <v>59</v>
      </c>
      <c r="B65" s="497">
        <f>Data_Individual!C66</f>
        <v>0</v>
      </c>
      <c r="C65" s="520">
        <f>Data_Individual!D66</f>
        <v>0</v>
      </c>
      <c r="D65" s="499">
        <f>Data_Individual!E66*1</f>
        <v>0</v>
      </c>
      <c r="E65" s="500">
        <f>Data_Individual!F66*1</f>
        <v>0</v>
      </c>
      <c r="F65" s="500">
        <f>Data_Individual!G66*1</f>
        <v>0</v>
      </c>
      <c r="G65" s="500">
        <f>Data_Individual!H66*1</f>
        <v>0</v>
      </c>
      <c r="H65" s="500">
        <f>Data_Individual!I66*1</f>
        <v>0</v>
      </c>
      <c r="I65" s="500">
        <f>Data_Individual!J66*1</f>
        <v>0</v>
      </c>
      <c r="J65" s="500">
        <f>Data_Individual!K66*1</f>
        <v>0</v>
      </c>
      <c r="K65" s="500">
        <f>Data_Individual!L66*1</f>
        <v>0</v>
      </c>
      <c r="L65" s="500">
        <f>Data_Individual!M66*1</f>
        <v>0</v>
      </c>
      <c r="M65" s="500">
        <f>Data_Individual!N66*1</f>
        <v>0</v>
      </c>
      <c r="N65" s="500">
        <f>Data_Individual!O66*1</f>
        <v>0</v>
      </c>
      <c r="O65" s="501">
        <f>Data_Individual!P66*1</f>
        <v>0</v>
      </c>
      <c r="P65" s="503">
        <f t="shared" si="8"/>
        <v>0</v>
      </c>
      <c r="Q65" s="503"/>
      <c r="R65" s="522">
        <f t="shared" si="9"/>
        <v>59</v>
      </c>
      <c r="S65" s="497">
        <f t="shared" si="10"/>
        <v>0</v>
      </c>
      <c r="T65" s="499">
        <f>Data_Individual!Q66*1</f>
        <v>0</v>
      </c>
      <c r="U65" s="504">
        <f>Data_Individual!R66*1</f>
        <v>0</v>
      </c>
      <c r="V65" s="504">
        <f>Data_Individual!S66*1</f>
        <v>0</v>
      </c>
      <c r="W65" s="504">
        <f>Data_Individual!T66*1</f>
        <v>0</v>
      </c>
      <c r="X65" s="504">
        <f>Data_Individual!U66*1</f>
        <v>0</v>
      </c>
      <c r="Y65" s="504">
        <f>Data_Individual!V66*1</f>
        <v>0</v>
      </c>
      <c r="Z65" s="504">
        <f>Data_Individual!W66*1</f>
        <v>0</v>
      </c>
      <c r="AA65" s="504">
        <f>Data_Individual!X66*1</f>
        <v>0</v>
      </c>
      <c r="AB65" s="504">
        <f>Data_Individual!Y66*1</f>
        <v>0</v>
      </c>
      <c r="AC65" s="505">
        <f>Data_Individual!Z66*1</f>
        <v>0</v>
      </c>
      <c r="AD65" s="503">
        <f t="shared" si="11"/>
        <v>0</v>
      </c>
      <c r="AE65" s="503"/>
      <c r="AF65" s="522">
        <f t="shared" si="12"/>
        <v>59</v>
      </c>
      <c r="AG65" s="497">
        <f t="shared" si="13"/>
        <v>0</v>
      </c>
      <c r="AH65" s="499">
        <f>Data_Individual!AA66*1</f>
        <v>0</v>
      </c>
      <c r="AI65" s="500">
        <f>Data_Individual!AB66*1</f>
        <v>0</v>
      </c>
      <c r="AJ65" s="500">
        <f>Data_Individual!AC66*1</f>
        <v>0</v>
      </c>
      <c r="AK65" s="500">
        <f>Data_Individual!AD66*1</f>
        <v>0</v>
      </c>
      <c r="AL65" s="500">
        <f>Data_Individual!AE66*1</f>
        <v>0</v>
      </c>
      <c r="AM65" s="500">
        <f>Data_Individual!AF66*1</f>
        <v>0</v>
      </c>
      <c r="AN65" s="500">
        <f>Data_Individual!AG66*1</f>
        <v>0</v>
      </c>
      <c r="AO65" s="501">
        <f>Data_Individual!AH66*1</f>
        <v>0</v>
      </c>
      <c r="AP65" s="503">
        <f t="shared" si="14"/>
        <v>0</v>
      </c>
      <c r="AQ65" s="490">
        <f t="shared" si="15"/>
        <v>0</v>
      </c>
      <c r="AR65" s="503"/>
    </row>
    <row r="66" spans="1:44" s="495" customFormat="1" ht="18.75" customHeight="1" thickBot="1" x14ac:dyDescent="0.25">
      <c r="A66" s="523">
        <f>Data_Individual!B67</f>
        <v>60</v>
      </c>
      <c r="B66" s="508">
        <f>Data_Individual!C67</f>
        <v>0</v>
      </c>
      <c r="C66" s="521">
        <f>Data_Individual!D67</f>
        <v>0</v>
      </c>
      <c r="D66" s="510">
        <f>Data_Individual!E67*1</f>
        <v>0</v>
      </c>
      <c r="E66" s="511">
        <f>Data_Individual!F67*1</f>
        <v>0</v>
      </c>
      <c r="F66" s="511">
        <f>Data_Individual!G67*1</f>
        <v>0</v>
      </c>
      <c r="G66" s="511">
        <f>Data_Individual!H67*1</f>
        <v>0</v>
      </c>
      <c r="H66" s="511">
        <f>Data_Individual!I67*1</f>
        <v>0</v>
      </c>
      <c r="I66" s="511">
        <f>Data_Individual!J67*1</f>
        <v>0</v>
      </c>
      <c r="J66" s="511">
        <f>Data_Individual!K67*1</f>
        <v>0</v>
      </c>
      <c r="K66" s="511">
        <f>Data_Individual!L67*1</f>
        <v>0</v>
      </c>
      <c r="L66" s="511">
        <f>Data_Individual!M67*1</f>
        <v>0</v>
      </c>
      <c r="M66" s="511">
        <f>Data_Individual!N67*1</f>
        <v>0</v>
      </c>
      <c r="N66" s="511">
        <f>Data_Individual!O67*1</f>
        <v>0</v>
      </c>
      <c r="O66" s="512">
        <f>Data_Individual!P67*1</f>
        <v>0</v>
      </c>
      <c r="P66" s="514">
        <f t="shared" si="8"/>
        <v>0</v>
      </c>
      <c r="Q66" s="514"/>
      <c r="R66" s="523">
        <f t="shared" si="9"/>
        <v>60</v>
      </c>
      <c r="S66" s="508">
        <f t="shared" si="10"/>
        <v>0</v>
      </c>
      <c r="T66" s="510">
        <f>Data_Individual!Q67*1</f>
        <v>0</v>
      </c>
      <c r="U66" s="515">
        <f>Data_Individual!R67*1</f>
        <v>0</v>
      </c>
      <c r="V66" s="515">
        <f>Data_Individual!S67*1</f>
        <v>0</v>
      </c>
      <c r="W66" s="515">
        <f>Data_Individual!T67*1</f>
        <v>0</v>
      </c>
      <c r="X66" s="515">
        <f>Data_Individual!U67*1</f>
        <v>0</v>
      </c>
      <c r="Y66" s="515">
        <f>Data_Individual!V67*1</f>
        <v>0</v>
      </c>
      <c r="Z66" s="515">
        <f>Data_Individual!W67*1</f>
        <v>0</v>
      </c>
      <c r="AA66" s="515">
        <f>Data_Individual!X67*1</f>
        <v>0</v>
      </c>
      <c r="AB66" s="515">
        <f>Data_Individual!Y67*1</f>
        <v>0</v>
      </c>
      <c r="AC66" s="516">
        <f>Data_Individual!Z67*1</f>
        <v>0</v>
      </c>
      <c r="AD66" s="514">
        <f t="shared" si="11"/>
        <v>0</v>
      </c>
      <c r="AE66" s="514"/>
      <c r="AF66" s="523">
        <f t="shared" si="12"/>
        <v>60</v>
      </c>
      <c r="AG66" s="508">
        <f t="shared" si="13"/>
        <v>0</v>
      </c>
      <c r="AH66" s="510">
        <f>Data_Individual!AA67*1</f>
        <v>0</v>
      </c>
      <c r="AI66" s="511">
        <f>Data_Individual!AB67*1</f>
        <v>0</v>
      </c>
      <c r="AJ66" s="511">
        <f>Data_Individual!AC67*1</f>
        <v>0</v>
      </c>
      <c r="AK66" s="511">
        <f>Data_Individual!AD67*1</f>
        <v>0</v>
      </c>
      <c r="AL66" s="511">
        <f>Data_Individual!AE67*1</f>
        <v>0</v>
      </c>
      <c r="AM66" s="511">
        <f>Data_Individual!AF67*1</f>
        <v>0</v>
      </c>
      <c r="AN66" s="511">
        <f>Data_Individual!AG67*1</f>
        <v>0</v>
      </c>
      <c r="AO66" s="512">
        <f>Data_Individual!AH67*1</f>
        <v>0</v>
      </c>
      <c r="AP66" s="514">
        <f t="shared" si="14"/>
        <v>0</v>
      </c>
      <c r="AQ66" s="518">
        <f t="shared" si="15"/>
        <v>0</v>
      </c>
      <c r="AR66" s="514"/>
    </row>
    <row r="67" spans="1:44" ht="16.5" customHeight="1" x14ac:dyDescent="0.55000000000000004"/>
  </sheetData>
  <sheetProtection password="CF73" sheet="1" objects="1" scenarios="1"/>
  <mergeCells count="44">
    <mergeCell ref="A1:Q1"/>
    <mergeCell ref="R1:AE1"/>
    <mergeCell ref="AF1:AR1"/>
    <mergeCell ref="A2:Q2"/>
    <mergeCell ref="R2:AE2"/>
    <mergeCell ref="AF2:AR2"/>
    <mergeCell ref="AF3:AK3"/>
    <mergeCell ref="AH4:AP4"/>
    <mergeCell ref="AM3:AR3"/>
    <mergeCell ref="AQ4:AQ6"/>
    <mergeCell ref="AR4:AR6"/>
    <mergeCell ref="AJ5:AK5"/>
    <mergeCell ref="AL5:AM5"/>
    <mergeCell ref="AN5:AO5"/>
    <mergeCell ref="AP5:AP6"/>
    <mergeCell ref="AF4:AF6"/>
    <mergeCell ref="AG4:AG6"/>
    <mergeCell ref="AH5:AI5"/>
    <mergeCell ref="AD5:AD6"/>
    <mergeCell ref="A3:F3"/>
    <mergeCell ref="K3:Q3"/>
    <mergeCell ref="R3:W3"/>
    <mergeCell ref="Z3:AE3"/>
    <mergeCell ref="A4:A6"/>
    <mergeCell ref="B4:B6"/>
    <mergeCell ref="T4:AD4"/>
    <mergeCell ref="AE4:AE6"/>
    <mergeCell ref="D4:P4"/>
    <mergeCell ref="T5:U5"/>
    <mergeCell ref="V5:W5"/>
    <mergeCell ref="X5:Y5"/>
    <mergeCell ref="Z5:AA5"/>
    <mergeCell ref="AB5:AC5"/>
    <mergeCell ref="Q4:Q6"/>
    <mergeCell ref="R4:R6"/>
    <mergeCell ref="S4:S6"/>
    <mergeCell ref="D5:E5"/>
    <mergeCell ref="F5:G5"/>
    <mergeCell ref="H5:I5"/>
    <mergeCell ref="C4:C6"/>
    <mergeCell ref="J5:K5"/>
    <mergeCell ref="L5:M5"/>
    <mergeCell ref="N5:O5"/>
    <mergeCell ref="P5:P6"/>
  </mergeCells>
  <conditionalFormatting sqref="T7:AE66">
    <cfRule type="cellIs" dxfId="15" priority="10" operator="equal">
      <formula>"ดี"</formula>
    </cfRule>
  </conditionalFormatting>
  <conditionalFormatting sqref="T7:AE66">
    <cfRule type="cellIs" dxfId="14" priority="9" operator="equal">
      <formula>"ดีมาก"</formula>
    </cfRule>
  </conditionalFormatting>
  <conditionalFormatting sqref="T7:AE66">
    <cfRule type="cellIs" dxfId="13" priority="11" operator="equal">
      <formula>"พอใช้"</formula>
    </cfRule>
    <cfRule type="cellIs" dxfId="12" priority="12" operator="equal">
      <formula>"ปรับปรุง"</formula>
    </cfRule>
  </conditionalFormatting>
  <conditionalFormatting sqref="AG7:AG66">
    <cfRule type="cellIs" dxfId="11" priority="5" operator="equal">
      <formula>"ดีมาก"</formula>
    </cfRule>
  </conditionalFormatting>
  <conditionalFormatting sqref="AG7:AG66">
    <cfRule type="cellIs" dxfId="10" priority="6" operator="equal">
      <formula>"ดี"</formula>
    </cfRule>
  </conditionalFormatting>
  <conditionalFormatting sqref="AG7:AG66">
    <cfRule type="cellIs" dxfId="9" priority="7" operator="equal">
      <formula>"พอใช้"</formula>
    </cfRule>
    <cfRule type="cellIs" dxfId="8" priority="8" operator="equal">
      <formula>"ปรับปรุง"</formula>
    </cfRule>
  </conditionalFormatting>
  <conditionalFormatting sqref="AF7:AF66">
    <cfRule type="cellIs" dxfId="7" priority="2" operator="equal">
      <formula>"ดี"</formula>
    </cfRule>
  </conditionalFormatting>
  <conditionalFormatting sqref="AF7:AF66">
    <cfRule type="cellIs" dxfId="6" priority="1" operator="equal">
      <formula>"ดีมาก"</formula>
    </cfRule>
  </conditionalFormatting>
  <conditionalFormatting sqref="AF7:AF66">
    <cfRule type="cellIs" dxfId="5" priority="3" operator="equal">
      <formula>"พอใช้"</formula>
    </cfRule>
    <cfRule type="cellIs" dxfId="4" priority="4" operator="equal">
      <formula>"ปรับปรุง"</formula>
    </cfRule>
  </conditionalFormatting>
  <pageMargins left="0.4" right="0.3" top="0.45" bottom="0.2" header="0.11" footer="0.2"/>
  <pageSetup paperSize="9" pageOrder="overThenDown" orientation="landscape" horizontalDpi="4294967294" verticalDpi="1200" r:id="rId1"/>
  <headerFooter alignWithMargins="0">
    <oddFooter>&amp;C&amp;9Testing Analize Program (TAP)&amp;8
&amp;K7030A0NT_P.3 (2560)</oddFooter>
  </headerFooter>
  <rowBreaks count="3" manualBreakCount="3">
    <brk id="26" max="16383" man="1"/>
    <brk id="46" max="16383" man="1"/>
    <brk id="66" max="16383" man="1"/>
  </rowBreaks>
  <colBreaks count="3" manualBreakCount="3">
    <brk id="17" max="1048575" man="1"/>
    <brk id="31" max="1048575" man="1"/>
    <brk id="4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C65"/>
  <sheetViews>
    <sheetView showGridLines="0" zoomScaleNormal="100" zoomScaleSheetLayoutView="115" workbookViewId="0">
      <selection activeCell="B6" sqref="B6:B65"/>
    </sheetView>
  </sheetViews>
  <sheetFormatPr defaultColWidth="8.28515625" defaultRowHeight="23.25" x14ac:dyDescent="0.55000000000000004"/>
  <cols>
    <col min="1" max="1" width="8.28515625" style="94"/>
    <col min="2" max="2" width="28.140625" style="94" customWidth="1"/>
    <col min="3" max="7" width="8.28515625" style="93"/>
    <col min="8" max="9" width="8.28515625" style="92"/>
    <col min="10" max="13" width="8.28515625" style="93"/>
    <col min="14" max="15" width="8.28515625" style="92"/>
    <col min="16" max="20" width="8.28515625" style="93"/>
    <col min="21" max="21" width="8.28515625" style="92"/>
    <col min="22" max="22" width="8.28515625" style="91"/>
    <col min="23" max="16384" width="8.28515625" style="90"/>
  </cols>
  <sheetData>
    <row r="1" spans="1:29" s="2" customFormat="1" ht="27" x14ac:dyDescent="0.2">
      <c r="A1" s="667" t="s">
        <v>130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1"/>
    </row>
    <row r="2" spans="1:29" s="2" customFormat="1" ht="24" x14ac:dyDescent="0.2">
      <c r="A2" s="668" t="s">
        <v>57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1"/>
    </row>
    <row r="3" spans="1:29" s="88" customFormat="1" ht="24" thickBot="1" x14ac:dyDescent="0.25">
      <c r="B3" s="669"/>
      <c r="C3" s="669"/>
      <c r="D3" s="89"/>
      <c r="E3" s="89"/>
      <c r="F3" s="89"/>
      <c r="G3" s="89"/>
      <c r="H3" s="142"/>
      <c r="I3" s="142"/>
      <c r="J3" s="670"/>
      <c r="K3" s="670"/>
      <c r="L3" s="670"/>
      <c r="M3" s="670"/>
      <c r="N3" s="670"/>
      <c r="O3" s="670"/>
      <c r="P3" s="670"/>
      <c r="Q3" s="670"/>
      <c r="R3" s="670"/>
      <c r="S3" s="89"/>
      <c r="T3" s="89"/>
      <c r="U3" s="142"/>
      <c r="V3" s="89"/>
      <c r="W3" s="89"/>
      <c r="X3" s="89"/>
      <c r="Y3" s="89"/>
      <c r="Z3" s="89"/>
      <c r="AA3" s="89"/>
      <c r="AB3" s="89"/>
      <c r="AC3" s="89"/>
    </row>
    <row r="4" spans="1:29" s="132" customFormat="1" ht="24" thickBot="1" x14ac:dyDescent="0.25">
      <c r="A4" s="141" t="s">
        <v>124</v>
      </c>
      <c r="B4" s="141" t="s">
        <v>28</v>
      </c>
      <c r="C4" s="140"/>
      <c r="D4" s="140"/>
      <c r="E4" s="140"/>
      <c r="F4" s="140"/>
      <c r="G4" s="140"/>
      <c r="H4" s="140"/>
      <c r="I4" s="139"/>
      <c r="J4" s="138"/>
      <c r="K4" s="138"/>
      <c r="L4" s="138"/>
      <c r="M4" s="138"/>
      <c r="N4" s="138"/>
      <c r="O4" s="137"/>
      <c r="P4" s="136"/>
      <c r="Q4" s="136"/>
      <c r="R4" s="136"/>
      <c r="S4" s="136"/>
      <c r="T4" s="135"/>
      <c r="U4" s="134"/>
      <c r="V4" s="133"/>
    </row>
    <row r="5" spans="1:29" s="121" customFormat="1" ht="54" thickBot="1" x14ac:dyDescent="0.6">
      <c r="A5" s="131"/>
      <c r="B5" s="131"/>
      <c r="C5" s="130" t="s">
        <v>86</v>
      </c>
      <c r="D5" s="130" t="s">
        <v>87</v>
      </c>
      <c r="E5" s="130" t="s">
        <v>88</v>
      </c>
      <c r="F5" s="130" t="s">
        <v>89</v>
      </c>
      <c r="G5" s="130" t="s">
        <v>90</v>
      </c>
      <c r="H5" s="130" t="s">
        <v>91</v>
      </c>
      <c r="I5" s="129" t="s">
        <v>85</v>
      </c>
      <c r="J5" s="128" t="s">
        <v>93</v>
      </c>
      <c r="K5" s="128" t="s">
        <v>94</v>
      </c>
      <c r="L5" s="128" t="s">
        <v>95</v>
      </c>
      <c r="M5" s="128" t="s">
        <v>96</v>
      </c>
      <c r="N5" s="128" t="s">
        <v>97</v>
      </c>
      <c r="O5" s="127" t="s">
        <v>92</v>
      </c>
      <c r="P5" s="126" t="s">
        <v>99</v>
      </c>
      <c r="Q5" s="126" t="s">
        <v>100</v>
      </c>
      <c r="R5" s="126" t="s">
        <v>101</v>
      </c>
      <c r="S5" s="125" t="s">
        <v>102</v>
      </c>
      <c r="T5" s="124" t="s">
        <v>131</v>
      </c>
      <c r="U5" s="123" t="s">
        <v>83</v>
      </c>
      <c r="V5" s="122"/>
    </row>
    <row r="6" spans="1:29" x14ac:dyDescent="0.55000000000000004">
      <c r="A6" s="116">
        <v>1</v>
      </c>
      <c r="B6" s="115" t="str">
        <f>Link2!B7</f>
        <v>เด็กชายเพชรศิริ พลังโชค</v>
      </c>
      <c r="C6" s="113">
        <f>Link2!E7</f>
        <v>25</v>
      </c>
      <c r="D6" s="113">
        <f>Link2!G7</f>
        <v>33.33</v>
      </c>
      <c r="E6" s="113">
        <f>Link2!I7</f>
        <v>42.85</v>
      </c>
      <c r="F6" s="113">
        <f>Link2!K7</f>
        <v>20</v>
      </c>
      <c r="G6" s="113">
        <f>Link2!M7</f>
        <v>44.44</v>
      </c>
      <c r="H6" s="112">
        <f>Link2!O7</f>
        <v>28.57</v>
      </c>
      <c r="I6" s="110">
        <f t="shared" ref="I6:I37" si="0">AVERAGE(C6:H6)</f>
        <v>32.365000000000002</v>
      </c>
      <c r="J6" s="120">
        <f>Link2!U7</f>
        <v>25</v>
      </c>
      <c r="K6" s="113">
        <f>Link2!W7</f>
        <v>42.85</v>
      </c>
      <c r="L6" s="113">
        <f>Link2!Y7</f>
        <v>33.33</v>
      </c>
      <c r="M6" s="113">
        <f>Link2!AA7</f>
        <v>33.33</v>
      </c>
      <c r="N6" s="112">
        <f>Link2!AC7</f>
        <v>33.33</v>
      </c>
      <c r="O6" s="110">
        <f t="shared" ref="O6:O37" si="1">AVERAGE(J6:N6)</f>
        <v>33.567999999999998</v>
      </c>
      <c r="P6" s="120">
        <f>Link2!AI7</f>
        <v>40</v>
      </c>
      <c r="Q6" s="113">
        <f>Link2!AK7</f>
        <v>50</v>
      </c>
      <c r="R6" s="113">
        <f>Link2!AM7</f>
        <v>37.5</v>
      </c>
      <c r="S6" s="112">
        <f>Link2!AO7</f>
        <v>28.57</v>
      </c>
      <c r="T6" s="111">
        <f t="shared" ref="T6:T37" si="2">AVERAGE(P6:S6)</f>
        <v>39.017499999999998</v>
      </c>
      <c r="U6" s="110">
        <f t="shared" ref="U6:U37" si="3">AVERAGE(I6,O6,T6)</f>
        <v>34.983499999999999</v>
      </c>
    </row>
    <row r="7" spans="1:29" x14ac:dyDescent="0.55000000000000004">
      <c r="A7" s="109">
        <v>2</v>
      </c>
      <c r="B7" s="107" t="str">
        <f>Link2!B8</f>
        <v>เด็กชายธนกิตธ์ บุญสุข</v>
      </c>
      <c r="C7" s="105">
        <f>Link2!E8</f>
        <v>75</v>
      </c>
      <c r="D7" s="105">
        <f>Link2!G8</f>
        <v>0</v>
      </c>
      <c r="E7" s="105">
        <f>Link2!I8</f>
        <v>42.85</v>
      </c>
      <c r="F7" s="105">
        <f>Link2!K8</f>
        <v>40</v>
      </c>
      <c r="G7" s="105">
        <f>Link2!M8</f>
        <v>22.22</v>
      </c>
      <c r="H7" s="104">
        <f>Link2!O8</f>
        <v>57.14</v>
      </c>
      <c r="I7" s="102">
        <f t="shared" si="0"/>
        <v>39.534999999999997</v>
      </c>
      <c r="J7" s="119">
        <f>Link2!U8</f>
        <v>16.66</v>
      </c>
      <c r="K7" s="105">
        <f>Link2!W8</f>
        <v>35.71</v>
      </c>
      <c r="L7" s="105">
        <f>Link2!Y8</f>
        <v>33.33</v>
      </c>
      <c r="M7" s="105">
        <f>Link2!AA8</f>
        <v>0</v>
      </c>
      <c r="N7" s="104">
        <f>Link2!AC8</f>
        <v>33.33</v>
      </c>
      <c r="O7" s="102">
        <f t="shared" si="1"/>
        <v>23.806000000000001</v>
      </c>
      <c r="P7" s="119">
        <f>Link2!AI8</f>
        <v>20</v>
      </c>
      <c r="Q7" s="105">
        <f>Link2!AK8</f>
        <v>62.5</v>
      </c>
      <c r="R7" s="105">
        <f>Link2!AM8</f>
        <v>50</v>
      </c>
      <c r="S7" s="104">
        <f>Link2!AO8</f>
        <v>28.57</v>
      </c>
      <c r="T7" s="103">
        <f t="shared" si="2"/>
        <v>40.267499999999998</v>
      </c>
      <c r="U7" s="102">
        <f t="shared" si="3"/>
        <v>34.536166666666666</v>
      </c>
    </row>
    <row r="8" spans="1:29" x14ac:dyDescent="0.55000000000000004">
      <c r="A8" s="109">
        <v>3</v>
      </c>
      <c r="B8" s="107" t="str">
        <f>Link2!B9</f>
        <v>เด็กหญิงสุดารัตน์ สุขประเสริฐ</v>
      </c>
      <c r="C8" s="105">
        <f>Link2!E9</f>
        <v>100</v>
      </c>
      <c r="D8" s="105">
        <f>Link2!G9</f>
        <v>0</v>
      </c>
      <c r="E8" s="105">
        <f>Link2!I9</f>
        <v>57.14</v>
      </c>
      <c r="F8" s="105">
        <f>Link2!K9</f>
        <v>40</v>
      </c>
      <c r="G8" s="105">
        <f>Link2!M9</f>
        <v>44.44</v>
      </c>
      <c r="H8" s="104">
        <f>Link2!O9</f>
        <v>71.42</v>
      </c>
      <c r="I8" s="102">
        <f t="shared" si="0"/>
        <v>52.166666666666664</v>
      </c>
      <c r="J8" s="119">
        <f>Link2!U9</f>
        <v>50</v>
      </c>
      <c r="K8" s="105">
        <f>Link2!W9</f>
        <v>35.71</v>
      </c>
      <c r="L8" s="105">
        <f>Link2!Y9</f>
        <v>66.66</v>
      </c>
      <c r="M8" s="105">
        <f>Link2!AA9</f>
        <v>0</v>
      </c>
      <c r="N8" s="104">
        <f>Link2!AC9</f>
        <v>33.33</v>
      </c>
      <c r="O8" s="102">
        <f t="shared" si="1"/>
        <v>37.14</v>
      </c>
      <c r="P8" s="119">
        <f>Link2!AI9</f>
        <v>80</v>
      </c>
      <c r="Q8" s="105">
        <f>Link2!AK9</f>
        <v>62.5</v>
      </c>
      <c r="R8" s="105">
        <f>Link2!AM9</f>
        <v>37.5</v>
      </c>
      <c r="S8" s="104">
        <f>Link2!AO9</f>
        <v>21.42</v>
      </c>
      <c r="T8" s="103">
        <f t="shared" si="2"/>
        <v>50.355000000000004</v>
      </c>
      <c r="U8" s="102">
        <f t="shared" si="3"/>
        <v>46.553888888888899</v>
      </c>
    </row>
    <row r="9" spans="1:29" x14ac:dyDescent="0.55000000000000004">
      <c r="A9" s="109">
        <v>4</v>
      </c>
      <c r="B9" s="107" t="str">
        <f>Link2!B10</f>
        <v>เด็กหญิงอริสา เสาขอด</v>
      </c>
      <c r="C9" s="105">
        <f>Link2!E10</f>
        <v>50</v>
      </c>
      <c r="D9" s="105">
        <f>Link2!G10</f>
        <v>33.33</v>
      </c>
      <c r="E9" s="105">
        <f>Link2!I10</f>
        <v>71.42</v>
      </c>
      <c r="F9" s="105">
        <f>Link2!K10</f>
        <v>60</v>
      </c>
      <c r="G9" s="105">
        <f>Link2!M10</f>
        <v>33.33</v>
      </c>
      <c r="H9" s="104">
        <f>Link2!O10</f>
        <v>57.14</v>
      </c>
      <c r="I9" s="102">
        <f t="shared" si="0"/>
        <v>50.87</v>
      </c>
      <c r="J9" s="119">
        <f>Link2!U10</f>
        <v>50</v>
      </c>
      <c r="K9" s="105">
        <f>Link2!W10</f>
        <v>21.42</v>
      </c>
      <c r="L9" s="105">
        <f>Link2!Y10</f>
        <v>33.33</v>
      </c>
      <c r="M9" s="105">
        <f>Link2!AA10</f>
        <v>33.33</v>
      </c>
      <c r="N9" s="104">
        <f>Link2!AC10</f>
        <v>33.33</v>
      </c>
      <c r="O9" s="102">
        <f t="shared" si="1"/>
        <v>34.281999999999996</v>
      </c>
      <c r="P9" s="119">
        <f>Link2!AI10</f>
        <v>20</v>
      </c>
      <c r="Q9" s="105">
        <f>Link2!AK10</f>
        <v>75</v>
      </c>
      <c r="R9" s="105">
        <f>Link2!AM10</f>
        <v>50</v>
      </c>
      <c r="S9" s="104">
        <f>Link2!AO10</f>
        <v>42.85</v>
      </c>
      <c r="T9" s="103">
        <f t="shared" si="2"/>
        <v>46.962499999999999</v>
      </c>
      <c r="U9" s="102">
        <f t="shared" si="3"/>
        <v>44.038166666666662</v>
      </c>
    </row>
    <row r="10" spans="1:29" ht="24" thickBot="1" x14ac:dyDescent="0.6">
      <c r="A10" s="117">
        <v>5</v>
      </c>
      <c r="B10" s="100">
        <f>Link2!B11</f>
        <v>0</v>
      </c>
      <c r="C10" s="98">
        <f>Link2!E11</f>
        <v>0</v>
      </c>
      <c r="D10" s="98">
        <f>Link2!G11</f>
        <v>0</v>
      </c>
      <c r="E10" s="98">
        <f>Link2!I11</f>
        <v>0</v>
      </c>
      <c r="F10" s="98">
        <f>Link2!K11</f>
        <v>0</v>
      </c>
      <c r="G10" s="98">
        <f>Link2!M11</f>
        <v>0</v>
      </c>
      <c r="H10" s="97">
        <f>Link2!O11</f>
        <v>0</v>
      </c>
      <c r="I10" s="95">
        <f t="shared" si="0"/>
        <v>0</v>
      </c>
      <c r="J10" s="118">
        <f>Link2!U11</f>
        <v>0</v>
      </c>
      <c r="K10" s="98">
        <f>Link2!W11</f>
        <v>0</v>
      </c>
      <c r="L10" s="98">
        <f>Link2!Y11</f>
        <v>0</v>
      </c>
      <c r="M10" s="98">
        <f>Link2!AA11</f>
        <v>0</v>
      </c>
      <c r="N10" s="97">
        <f>Link2!AC11</f>
        <v>0</v>
      </c>
      <c r="O10" s="95">
        <f t="shared" si="1"/>
        <v>0</v>
      </c>
      <c r="P10" s="118">
        <f>Link2!AI11</f>
        <v>0</v>
      </c>
      <c r="Q10" s="98">
        <f>Link2!AK11</f>
        <v>0</v>
      </c>
      <c r="R10" s="98">
        <f>Link2!AM11</f>
        <v>0</v>
      </c>
      <c r="S10" s="97">
        <f>Link2!AO11</f>
        <v>0</v>
      </c>
      <c r="T10" s="96">
        <f t="shared" si="2"/>
        <v>0</v>
      </c>
      <c r="U10" s="95">
        <f t="shared" si="3"/>
        <v>0</v>
      </c>
    </row>
    <row r="11" spans="1:29" x14ac:dyDescent="0.55000000000000004">
      <c r="A11" s="116">
        <v>6</v>
      </c>
      <c r="B11" s="115">
        <f>Link2!B12</f>
        <v>0</v>
      </c>
      <c r="C11" s="113">
        <f>Link2!E12</f>
        <v>0</v>
      </c>
      <c r="D11" s="113">
        <f>Link2!G12</f>
        <v>0</v>
      </c>
      <c r="E11" s="113">
        <f>Link2!I12</f>
        <v>0</v>
      </c>
      <c r="F11" s="113">
        <f>Link2!K12</f>
        <v>0</v>
      </c>
      <c r="G11" s="113">
        <f>Link2!M12</f>
        <v>0</v>
      </c>
      <c r="H11" s="114">
        <f>Link2!O12</f>
        <v>0</v>
      </c>
      <c r="I11" s="110">
        <f t="shared" si="0"/>
        <v>0</v>
      </c>
      <c r="J11" s="113">
        <f>Link2!U12</f>
        <v>0</v>
      </c>
      <c r="K11" s="113">
        <f>Link2!W12</f>
        <v>0</v>
      </c>
      <c r="L11" s="113">
        <f>Link2!Y12</f>
        <v>0</v>
      </c>
      <c r="M11" s="113">
        <f>Link2!AA12</f>
        <v>0</v>
      </c>
      <c r="N11" s="112">
        <f>Link2!AC12</f>
        <v>0</v>
      </c>
      <c r="O11" s="110">
        <f t="shared" si="1"/>
        <v>0</v>
      </c>
      <c r="P11" s="113">
        <f>Link2!AI12</f>
        <v>0</v>
      </c>
      <c r="Q11" s="113">
        <f>Link2!AK12</f>
        <v>0</v>
      </c>
      <c r="R11" s="113">
        <f>Link2!AM12</f>
        <v>0</v>
      </c>
      <c r="S11" s="112">
        <f>Link2!AO12</f>
        <v>0</v>
      </c>
      <c r="T11" s="111">
        <f t="shared" si="2"/>
        <v>0</v>
      </c>
      <c r="U11" s="110">
        <f t="shared" si="3"/>
        <v>0</v>
      </c>
    </row>
    <row r="12" spans="1:29" x14ac:dyDescent="0.55000000000000004">
      <c r="A12" s="109">
        <v>7</v>
      </c>
      <c r="B12" s="107">
        <f>Link2!B13</f>
        <v>0</v>
      </c>
      <c r="C12" s="105">
        <f>Link2!E13</f>
        <v>0</v>
      </c>
      <c r="D12" s="105">
        <f>Link2!G13</f>
        <v>0</v>
      </c>
      <c r="E12" s="105">
        <f>Link2!I13</f>
        <v>0</v>
      </c>
      <c r="F12" s="105">
        <f>Link2!K13</f>
        <v>0</v>
      </c>
      <c r="G12" s="105">
        <f>Link2!M13</f>
        <v>0</v>
      </c>
      <c r="H12" s="106">
        <f>Link2!O13</f>
        <v>0</v>
      </c>
      <c r="I12" s="102">
        <f t="shared" si="0"/>
        <v>0</v>
      </c>
      <c r="J12" s="105">
        <f>Link2!U13</f>
        <v>0</v>
      </c>
      <c r="K12" s="105">
        <f>Link2!W13</f>
        <v>0</v>
      </c>
      <c r="L12" s="105">
        <f>Link2!Y13</f>
        <v>0</v>
      </c>
      <c r="M12" s="105">
        <f>Link2!AA13</f>
        <v>0</v>
      </c>
      <c r="N12" s="104">
        <f>Link2!AC13</f>
        <v>0</v>
      </c>
      <c r="O12" s="102">
        <f t="shared" si="1"/>
        <v>0</v>
      </c>
      <c r="P12" s="105">
        <f>Link2!AI13</f>
        <v>0</v>
      </c>
      <c r="Q12" s="105">
        <f>Link2!AK13</f>
        <v>0</v>
      </c>
      <c r="R12" s="105">
        <f>Link2!AM13</f>
        <v>0</v>
      </c>
      <c r="S12" s="104">
        <f>Link2!AO13</f>
        <v>0</v>
      </c>
      <c r="T12" s="103">
        <f t="shared" si="2"/>
        <v>0</v>
      </c>
      <c r="U12" s="102">
        <f t="shared" si="3"/>
        <v>0</v>
      </c>
    </row>
    <row r="13" spans="1:29" x14ac:dyDescent="0.55000000000000004">
      <c r="A13" s="109">
        <v>8</v>
      </c>
      <c r="B13" s="107">
        <f>Link2!B14</f>
        <v>0</v>
      </c>
      <c r="C13" s="105">
        <f>Link2!E14</f>
        <v>0</v>
      </c>
      <c r="D13" s="105">
        <f>Link2!G14</f>
        <v>0</v>
      </c>
      <c r="E13" s="105">
        <f>Link2!I14</f>
        <v>0</v>
      </c>
      <c r="F13" s="105">
        <f>Link2!K14</f>
        <v>0</v>
      </c>
      <c r="G13" s="105">
        <f>Link2!M14</f>
        <v>0</v>
      </c>
      <c r="H13" s="106">
        <f>Link2!O14</f>
        <v>0</v>
      </c>
      <c r="I13" s="102">
        <f t="shared" si="0"/>
        <v>0</v>
      </c>
      <c r="J13" s="105">
        <f>Link2!U14</f>
        <v>0</v>
      </c>
      <c r="K13" s="105">
        <f>Link2!W14</f>
        <v>0</v>
      </c>
      <c r="L13" s="105">
        <f>Link2!Y14</f>
        <v>0</v>
      </c>
      <c r="M13" s="105">
        <f>Link2!AA14</f>
        <v>0</v>
      </c>
      <c r="N13" s="104">
        <f>Link2!AC14</f>
        <v>0</v>
      </c>
      <c r="O13" s="102">
        <f t="shared" si="1"/>
        <v>0</v>
      </c>
      <c r="P13" s="105">
        <f>Link2!AI14</f>
        <v>0</v>
      </c>
      <c r="Q13" s="105">
        <f>Link2!AK14</f>
        <v>0</v>
      </c>
      <c r="R13" s="105">
        <f>Link2!AM14</f>
        <v>0</v>
      </c>
      <c r="S13" s="104">
        <f>Link2!AO14</f>
        <v>0</v>
      </c>
      <c r="T13" s="103">
        <f t="shared" si="2"/>
        <v>0</v>
      </c>
      <c r="U13" s="102">
        <f t="shared" si="3"/>
        <v>0</v>
      </c>
    </row>
    <row r="14" spans="1:29" x14ac:dyDescent="0.55000000000000004">
      <c r="A14" s="109">
        <v>9</v>
      </c>
      <c r="B14" s="107">
        <f>Link2!B15</f>
        <v>0</v>
      </c>
      <c r="C14" s="105">
        <f>Link2!E15</f>
        <v>0</v>
      </c>
      <c r="D14" s="105">
        <f>Link2!G15</f>
        <v>0</v>
      </c>
      <c r="E14" s="105">
        <f>Link2!I15</f>
        <v>0</v>
      </c>
      <c r="F14" s="105">
        <f>Link2!K15</f>
        <v>0</v>
      </c>
      <c r="G14" s="105">
        <f>Link2!M15</f>
        <v>0</v>
      </c>
      <c r="H14" s="106">
        <f>Link2!O15</f>
        <v>0</v>
      </c>
      <c r="I14" s="102">
        <f t="shared" si="0"/>
        <v>0</v>
      </c>
      <c r="J14" s="105">
        <f>Link2!U15</f>
        <v>0</v>
      </c>
      <c r="K14" s="105">
        <f>Link2!W15</f>
        <v>0</v>
      </c>
      <c r="L14" s="105">
        <f>Link2!Y15</f>
        <v>0</v>
      </c>
      <c r="M14" s="105">
        <f>Link2!AA15</f>
        <v>0</v>
      </c>
      <c r="N14" s="104">
        <f>Link2!AC15</f>
        <v>0</v>
      </c>
      <c r="O14" s="102">
        <f t="shared" si="1"/>
        <v>0</v>
      </c>
      <c r="P14" s="105">
        <f>Link2!AI15</f>
        <v>0</v>
      </c>
      <c r="Q14" s="105">
        <f>Link2!AK15</f>
        <v>0</v>
      </c>
      <c r="R14" s="105">
        <f>Link2!AM15</f>
        <v>0</v>
      </c>
      <c r="S14" s="104">
        <f>Link2!AO15</f>
        <v>0</v>
      </c>
      <c r="T14" s="103">
        <f t="shared" si="2"/>
        <v>0</v>
      </c>
      <c r="U14" s="102">
        <f t="shared" si="3"/>
        <v>0</v>
      </c>
    </row>
    <row r="15" spans="1:29" ht="24" thickBot="1" x14ac:dyDescent="0.6">
      <c r="A15" s="117">
        <v>10</v>
      </c>
      <c r="B15" s="100">
        <f>Link2!B16</f>
        <v>0</v>
      </c>
      <c r="C15" s="98">
        <f>Link2!E16</f>
        <v>0</v>
      </c>
      <c r="D15" s="98">
        <f>Link2!G16</f>
        <v>0</v>
      </c>
      <c r="E15" s="98">
        <f>Link2!I16</f>
        <v>0</v>
      </c>
      <c r="F15" s="98">
        <f>Link2!K16</f>
        <v>0</v>
      </c>
      <c r="G15" s="98">
        <f>Link2!M16</f>
        <v>0</v>
      </c>
      <c r="H15" s="99">
        <f>Link2!O16</f>
        <v>0</v>
      </c>
      <c r="I15" s="95">
        <f t="shared" si="0"/>
        <v>0</v>
      </c>
      <c r="J15" s="98">
        <f>Link2!U16</f>
        <v>0</v>
      </c>
      <c r="K15" s="98">
        <f>Link2!W16</f>
        <v>0</v>
      </c>
      <c r="L15" s="98">
        <f>Link2!Y16</f>
        <v>0</v>
      </c>
      <c r="M15" s="98">
        <f>Link2!AA16</f>
        <v>0</v>
      </c>
      <c r="N15" s="97">
        <f>Link2!AC16</f>
        <v>0</v>
      </c>
      <c r="O15" s="95">
        <f t="shared" si="1"/>
        <v>0</v>
      </c>
      <c r="P15" s="98">
        <f>Link2!AI16</f>
        <v>0</v>
      </c>
      <c r="Q15" s="98">
        <f>Link2!AK16</f>
        <v>0</v>
      </c>
      <c r="R15" s="98">
        <f>Link2!AM16</f>
        <v>0</v>
      </c>
      <c r="S15" s="97">
        <f>Link2!AO16</f>
        <v>0</v>
      </c>
      <c r="T15" s="96">
        <f t="shared" si="2"/>
        <v>0</v>
      </c>
      <c r="U15" s="95">
        <f t="shared" si="3"/>
        <v>0</v>
      </c>
    </row>
    <row r="16" spans="1:29" x14ac:dyDescent="0.55000000000000004">
      <c r="A16" s="116">
        <v>11</v>
      </c>
      <c r="B16" s="115">
        <f>Link2!B17</f>
        <v>0</v>
      </c>
      <c r="C16" s="113">
        <f>Link2!E17</f>
        <v>0</v>
      </c>
      <c r="D16" s="113">
        <f>Link2!G17</f>
        <v>0</v>
      </c>
      <c r="E16" s="113">
        <f>Link2!I17</f>
        <v>0</v>
      </c>
      <c r="F16" s="113">
        <f>Link2!K17</f>
        <v>0</v>
      </c>
      <c r="G16" s="113">
        <f>Link2!M17</f>
        <v>0</v>
      </c>
      <c r="H16" s="114">
        <f>Link2!O17</f>
        <v>0</v>
      </c>
      <c r="I16" s="110">
        <f t="shared" si="0"/>
        <v>0</v>
      </c>
      <c r="J16" s="113">
        <f>Link2!U17</f>
        <v>0</v>
      </c>
      <c r="K16" s="113">
        <f>Link2!W17</f>
        <v>0</v>
      </c>
      <c r="L16" s="113">
        <f>Link2!Y17</f>
        <v>0</v>
      </c>
      <c r="M16" s="113">
        <f>Link2!AA17</f>
        <v>0</v>
      </c>
      <c r="N16" s="112">
        <f>Link2!AC17</f>
        <v>0</v>
      </c>
      <c r="O16" s="110">
        <f t="shared" si="1"/>
        <v>0</v>
      </c>
      <c r="P16" s="113">
        <f>Link2!AI17</f>
        <v>0</v>
      </c>
      <c r="Q16" s="113">
        <f>Link2!AK17</f>
        <v>0</v>
      </c>
      <c r="R16" s="113">
        <f>Link2!AM17</f>
        <v>0</v>
      </c>
      <c r="S16" s="112">
        <f>Link2!AO17</f>
        <v>0</v>
      </c>
      <c r="T16" s="111">
        <f t="shared" si="2"/>
        <v>0</v>
      </c>
      <c r="U16" s="110">
        <f t="shared" si="3"/>
        <v>0</v>
      </c>
    </row>
    <row r="17" spans="1:21" x14ac:dyDescent="0.55000000000000004">
      <c r="A17" s="109">
        <v>12</v>
      </c>
      <c r="B17" s="107">
        <f>Link2!B18</f>
        <v>0</v>
      </c>
      <c r="C17" s="105">
        <f>Link2!E18</f>
        <v>0</v>
      </c>
      <c r="D17" s="105">
        <f>Link2!G18</f>
        <v>0</v>
      </c>
      <c r="E17" s="105">
        <f>Link2!I18</f>
        <v>0</v>
      </c>
      <c r="F17" s="105">
        <f>Link2!K18</f>
        <v>0</v>
      </c>
      <c r="G17" s="105">
        <f>Link2!M18</f>
        <v>0</v>
      </c>
      <c r="H17" s="106">
        <f>Link2!O18</f>
        <v>0</v>
      </c>
      <c r="I17" s="102">
        <f t="shared" si="0"/>
        <v>0</v>
      </c>
      <c r="J17" s="105">
        <f>Link2!U18</f>
        <v>0</v>
      </c>
      <c r="K17" s="105">
        <f>Link2!W18</f>
        <v>0</v>
      </c>
      <c r="L17" s="105">
        <f>Link2!Y18</f>
        <v>0</v>
      </c>
      <c r="M17" s="105">
        <f>Link2!AA18</f>
        <v>0</v>
      </c>
      <c r="N17" s="104">
        <f>Link2!AC18</f>
        <v>0</v>
      </c>
      <c r="O17" s="102">
        <f t="shared" si="1"/>
        <v>0</v>
      </c>
      <c r="P17" s="105">
        <f>Link2!AI18</f>
        <v>0</v>
      </c>
      <c r="Q17" s="105">
        <f>Link2!AK18</f>
        <v>0</v>
      </c>
      <c r="R17" s="105">
        <f>Link2!AM18</f>
        <v>0</v>
      </c>
      <c r="S17" s="104">
        <f>Link2!AO18</f>
        <v>0</v>
      </c>
      <c r="T17" s="103">
        <f t="shared" si="2"/>
        <v>0</v>
      </c>
      <c r="U17" s="102">
        <f t="shared" si="3"/>
        <v>0</v>
      </c>
    </row>
    <row r="18" spans="1:21" x14ac:dyDescent="0.55000000000000004">
      <c r="A18" s="109">
        <v>13</v>
      </c>
      <c r="B18" s="107">
        <f>Link2!B19</f>
        <v>0</v>
      </c>
      <c r="C18" s="105">
        <f>Link2!E19</f>
        <v>0</v>
      </c>
      <c r="D18" s="105">
        <f>Link2!G19</f>
        <v>0</v>
      </c>
      <c r="E18" s="105">
        <f>Link2!I19</f>
        <v>0</v>
      </c>
      <c r="F18" s="105">
        <f>Link2!K19</f>
        <v>0</v>
      </c>
      <c r="G18" s="105">
        <f>Link2!M19</f>
        <v>0</v>
      </c>
      <c r="H18" s="106">
        <f>Link2!O19</f>
        <v>0</v>
      </c>
      <c r="I18" s="102">
        <f t="shared" si="0"/>
        <v>0</v>
      </c>
      <c r="J18" s="105">
        <f>Link2!U19</f>
        <v>0</v>
      </c>
      <c r="K18" s="105">
        <f>Link2!W19</f>
        <v>0</v>
      </c>
      <c r="L18" s="105">
        <f>Link2!Y19</f>
        <v>0</v>
      </c>
      <c r="M18" s="105">
        <f>Link2!AA19</f>
        <v>0</v>
      </c>
      <c r="N18" s="104">
        <f>Link2!AC19</f>
        <v>0</v>
      </c>
      <c r="O18" s="102">
        <f t="shared" si="1"/>
        <v>0</v>
      </c>
      <c r="P18" s="105">
        <f>Link2!AI19</f>
        <v>0</v>
      </c>
      <c r="Q18" s="105">
        <f>Link2!AK19</f>
        <v>0</v>
      </c>
      <c r="R18" s="105">
        <f>Link2!AM19</f>
        <v>0</v>
      </c>
      <c r="S18" s="104">
        <f>Link2!AO19</f>
        <v>0</v>
      </c>
      <c r="T18" s="103">
        <f t="shared" si="2"/>
        <v>0</v>
      </c>
      <c r="U18" s="102">
        <f t="shared" si="3"/>
        <v>0</v>
      </c>
    </row>
    <row r="19" spans="1:21" x14ac:dyDescent="0.55000000000000004">
      <c r="A19" s="109">
        <v>14</v>
      </c>
      <c r="B19" s="107">
        <f>Link2!B20</f>
        <v>0</v>
      </c>
      <c r="C19" s="105">
        <f>Link2!E20</f>
        <v>0</v>
      </c>
      <c r="D19" s="105">
        <f>Link2!G20</f>
        <v>0</v>
      </c>
      <c r="E19" s="105">
        <f>Link2!I20</f>
        <v>0</v>
      </c>
      <c r="F19" s="105">
        <f>Link2!K20</f>
        <v>0</v>
      </c>
      <c r="G19" s="105">
        <f>Link2!M20</f>
        <v>0</v>
      </c>
      <c r="H19" s="106">
        <f>Link2!O20</f>
        <v>0</v>
      </c>
      <c r="I19" s="102">
        <f t="shared" si="0"/>
        <v>0</v>
      </c>
      <c r="J19" s="105">
        <f>Link2!U20</f>
        <v>0</v>
      </c>
      <c r="K19" s="105">
        <f>Link2!W20</f>
        <v>0</v>
      </c>
      <c r="L19" s="105">
        <f>Link2!Y20</f>
        <v>0</v>
      </c>
      <c r="M19" s="105">
        <f>Link2!AA20</f>
        <v>0</v>
      </c>
      <c r="N19" s="104">
        <f>Link2!AC20</f>
        <v>0</v>
      </c>
      <c r="O19" s="102">
        <f t="shared" si="1"/>
        <v>0</v>
      </c>
      <c r="P19" s="105">
        <f>Link2!AI20</f>
        <v>0</v>
      </c>
      <c r="Q19" s="105">
        <f>Link2!AK20</f>
        <v>0</v>
      </c>
      <c r="R19" s="105">
        <f>Link2!AM20</f>
        <v>0</v>
      </c>
      <c r="S19" s="104">
        <f>Link2!AO20</f>
        <v>0</v>
      </c>
      <c r="T19" s="103">
        <f t="shared" si="2"/>
        <v>0</v>
      </c>
      <c r="U19" s="102">
        <f t="shared" si="3"/>
        <v>0</v>
      </c>
    </row>
    <row r="20" spans="1:21" ht="24" thickBot="1" x14ac:dyDescent="0.6">
      <c r="A20" s="117">
        <v>15</v>
      </c>
      <c r="B20" s="100">
        <f>Link2!B21</f>
        <v>0</v>
      </c>
      <c r="C20" s="98">
        <f>Link2!E21</f>
        <v>0</v>
      </c>
      <c r="D20" s="98">
        <f>Link2!G21</f>
        <v>0</v>
      </c>
      <c r="E20" s="98">
        <f>Link2!I21</f>
        <v>0</v>
      </c>
      <c r="F20" s="98">
        <f>Link2!K21</f>
        <v>0</v>
      </c>
      <c r="G20" s="98">
        <f>Link2!M21</f>
        <v>0</v>
      </c>
      <c r="H20" s="99">
        <f>Link2!O21</f>
        <v>0</v>
      </c>
      <c r="I20" s="95">
        <f t="shared" si="0"/>
        <v>0</v>
      </c>
      <c r="J20" s="98">
        <f>Link2!U21</f>
        <v>0</v>
      </c>
      <c r="K20" s="98">
        <f>Link2!W21</f>
        <v>0</v>
      </c>
      <c r="L20" s="98">
        <f>Link2!Y21</f>
        <v>0</v>
      </c>
      <c r="M20" s="98">
        <f>Link2!AA21</f>
        <v>0</v>
      </c>
      <c r="N20" s="97">
        <f>Link2!AC21</f>
        <v>0</v>
      </c>
      <c r="O20" s="95">
        <f t="shared" si="1"/>
        <v>0</v>
      </c>
      <c r="P20" s="98">
        <f>Link2!AI21</f>
        <v>0</v>
      </c>
      <c r="Q20" s="98">
        <f>Link2!AK21</f>
        <v>0</v>
      </c>
      <c r="R20" s="98">
        <f>Link2!AM21</f>
        <v>0</v>
      </c>
      <c r="S20" s="97">
        <f>Link2!AO21</f>
        <v>0</v>
      </c>
      <c r="T20" s="96">
        <f t="shared" si="2"/>
        <v>0</v>
      </c>
      <c r="U20" s="95">
        <f t="shared" si="3"/>
        <v>0</v>
      </c>
    </row>
    <row r="21" spans="1:21" x14ac:dyDescent="0.55000000000000004">
      <c r="A21" s="116">
        <v>16</v>
      </c>
      <c r="B21" s="115">
        <f>Link2!B22</f>
        <v>0</v>
      </c>
      <c r="C21" s="113">
        <f>Link2!E22</f>
        <v>0</v>
      </c>
      <c r="D21" s="113">
        <f>Link2!G22</f>
        <v>0</v>
      </c>
      <c r="E21" s="113">
        <f>Link2!I22</f>
        <v>0</v>
      </c>
      <c r="F21" s="113">
        <f>Link2!K22</f>
        <v>0</v>
      </c>
      <c r="G21" s="113">
        <f>Link2!M22</f>
        <v>0</v>
      </c>
      <c r="H21" s="114">
        <f>Link2!O22</f>
        <v>0</v>
      </c>
      <c r="I21" s="110">
        <f t="shared" si="0"/>
        <v>0</v>
      </c>
      <c r="J21" s="113">
        <f>Link2!U22</f>
        <v>0</v>
      </c>
      <c r="K21" s="113">
        <f>Link2!W22</f>
        <v>0</v>
      </c>
      <c r="L21" s="113">
        <f>Link2!Y22</f>
        <v>0</v>
      </c>
      <c r="M21" s="113">
        <f>Link2!AA22</f>
        <v>0</v>
      </c>
      <c r="N21" s="112">
        <f>Link2!AC22</f>
        <v>0</v>
      </c>
      <c r="O21" s="110">
        <f t="shared" si="1"/>
        <v>0</v>
      </c>
      <c r="P21" s="113">
        <f>Link2!AI22</f>
        <v>0</v>
      </c>
      <c r="Q21" s="113">
        <f>Link2!AK22</f>
        <v>0</v>
      </c>
      <c r="R21" s="113">
        <f>Link2!AM22</f>
        <v>0</v>
      </c>
      <c r="S21" s="112">
        <f>Link2!AO22</f>
        <v>0</v>
      </c>
      <c r="T21" s="111">
        <f t="shared" si="2"/>
        <v>0</v>
      </c>
      <c r="U21" s="110">
        <f t="shared" si="3"/>
        <v>0</v>
      </c>
    </row>
    <row r="22" spans="1:21" x14ac:dyDescent="0.55000000000000004">
      <c r="A22" s="109">
        <v>17</v>
      </c>
      <c r="B22" s="107">
        <f>Link2!B23</f>
        <v>0</v>
      </c>
      <c r="C22" s="105">
        <f>Link2!E23</f>
        <v>0</v>
      </c>
      <c r="D22" s="105">
        <f>Link2!G23</f>
        <v>0</v>
      </c>
      <c r="E22" s="105">
        <f>Link2!I23</f>
        <v>0</v>
      </c>
      <c r="F22" s="105">
        <f>Link2!K23</f>
        <v>0</v>
      </c>
      <c r="G22" s="105">
        <f>Link2!M23</f>
        <v>0</v>
      </c>
      <c r="H22" s="106">
        <f>Link2!O23</f>
        <v>0</v>
      </c>
      <c r="I22" s="102">
        <f t="shared" si="0"/>
        <v>0</v>
      </c>
      <c r="J22" s="105">
        <f>Link2!U23</f>
        <v>0</v>
      </c>
      <c r="K22" s="105">
        <f>Link2!W23</f>
        <v>0</v>
      </c>
      <c r="L22" s="105">
        <f>Link2!Y23</f>
        <v>0</v>
      </c>
      <c r="M22" s="105">
        <f>Link2!AA23</f>
        <v>0</v>
      </c>
      <c r="N22" s="104">
        <f>Link2!AC23</f>
        <v>0</v>
      </c>
      <c r="O22" s="102">
        <f t="shared" si="1"/>
        <v>0</v>
      </c>
      <c r="P22" s="105">
        <f>Link2!AI23</f>
        <v>0</v>
      </c>
      <c r="Q22" s="105">
        <f>Link2!AK23</f>
        <v>0</v>
      </c>
      <c r="R22" s="105">
        <f>Link2!AM23</f>
        <v>0</v>
      </c>
      <c r="S22" s="104">
        <f>Link2!AO23</f>
        <v>0</v>
      </c>
      <c r="T22" s="103">
        <f t="shared" si="2"/>
        <v>0</v>
      </c>
      <c r="U22" s="102">
        <f t="shared" si="3"/>
        <v>0</v>
      </c>
    </row>
    <row r="23" spans="1:21" x14ac:dyDescent="0.55000000000000004">
      <c r="A23" s="108">
        <v>18</v>
      </c>
      <c r="B23" s="107">
        <f>Link2!B24</f>
        <v>0</v>
      </c>
      <c r="C23" s="105">
        <f>Link2!E24</f>
        <v>0</v>
      </c>
      <c r="D23" s="105">
        <f>Link2!G24</f>
        <v>0</v>
      </c>
      <c r="E23" s="105">
        <f>Link2!I24</f>
        <v>0</v>
      </c>
      <c r="F23" s="105">
        <f>Link2!K24</f>
        <v>0</v>
      </c>
      <c r="G23" s="105">
        <f>Link2!M24</f>
        <v>0</v>
      </c>
      <c r="H23" s="106">
        <f>Link2!O24</f>
        <v>0</v>
      </c>
      <c r="I23" s="102">
        <f t="shared" si="0"/>
        <v>0</v>
      </c>
      <c r="J23" s="105">
        <f>Link2!U24</f>
        <v>0</v>
      </c>
      <c r="K23" s="105">
        <f>Link2!W24</f>
        <v>0</v>
      </c>
      <c r="L23" s="105">
        <f>Link2!Y24</f>
        <v>0</v>
      </c>
      <c r="M23" s="105">
        <f>Link2!AA24</f>
        <v>0</v>
      </c>
      <c r="N23" s="104">
        <f>Link2!AC24</f>
        <v>0</v>
      </c>
      <c r="O23" s="102">
        <f t="shared" si="1"/>
        <v>0</v>
      </c>
      <c r="P23" s="105">
        <f>Link2!AI24</f>
        <v>0</v>
      </c>
      <c r="Q23" s="105">
        <f>Link2!AK24</f>
        <v>0</v>
      </c>
      <c r="R23" s="105">
        <f>Link2!AM24</f>
        <v>0</v>
      </c>
      <c r="S23" s="104">
        <f>Link2!AO24</f>
        <v>0</v>
      </c>
      <c r="T23" s="103">
        <f t="shared" si="2"/>
        <v>0</v>
      </c>
      <c r="U23" s="102">
        <f t="shared" si="3"/>
        <v>0</v>
      </c>
    </row>
    <row r="24" spans="1:21" x14ac:dyDescent="0.55000000000000004">
      <c r="A24" s="108">
        <v>19</v>
      </c>
      <c r="B24" s="107">
        <f>Link2!B25</f>
        <v>0</v>
      </c>
      <c r="C24" s="105">
        <f>Link2!E25</f>
        <v>0</v>
      </c>
      <c r="D24" s="105">
        <f>Link2!G25</f>
        <v>0</v>
      </c>
      <c r="E24" s="105">
        <f>Link2!I25</f>
        <v>0</v>
      </c>
      <c r="F24" s="105">
        <f>Link2!K25</f>
        <v>0</v>
      </c>
      <c r="G24" s="105">
        <f>Link2!M25</f>
        <v>0</v>
      </c>
      <c r="H24" s="106">
        <f>Link2!O25</f>
        <v>0</v>
      </c>
      <c r="I24" s="102">
        <f t="shared" si="0"/>
        <v>0</v>
      </c>
      <c r="J24" s="105">
        <f>Link2!U25</f>
        <v>0</v>
      </c>
      <c r="K24" s="105">
        <f>Link2!W25</f>
        <v>0</v>
      </c>
      <c r="L24" s="105">
        <f>Link2!Y25</f>
        <v>0</v>
      </c>
      <c r="M24" s="105">
        <f>Link2!AA25</f>
        <v>0</v>
      </c>
      <c r="N24" s="104">
        <f>Link2!AC25</f>
        <v>0</v>
      </c>
      <c r="O24" s="102">
        <f t="shared" si="1"/>
        <v>0</v>
      </c>
      <c r="P24" s="105">
        <f>Link2!AI25</f>
        <v>0</v>
      </c>
      <c r="Q24" s="105">
        <f>Link2!AK25</f>
        <v>0</v>
      </c>
      <c r="R24" s="105">
        <f>Link2!AM25</f>
        <v>0</v>
      </c>
      <c r="S24" s="104">
        <f>Link2!AO25</f>
        <v>0</v>
      </c>
      <c r="T24" s="103">
        <f t="shared" si="2"/>
        <v>0</v>
      </c>
      <c r="U24" s="102">
        <f t="shared" si="3"/>
        <v>0</v>
      </c>
    </row>
    <row r="25" spans="1:21" ht="24" thickBot="1" x14ac:dyDescent="0.6">
      <c r="A25" s="101">
        <v>20</v>
      </c>
      <c r="B25" s="100">
        <f>Link2!B26</f>
        <v>0</v>
      </c>
      <c r="C25" s="98">
        <f>Link2!E26</f>
        <v>0</v>
      </c>
      <c r="D25" s="98">
        <f>Link2!G26</f>
        <v>0</v>
      </c>
      <c r="E25" s="98">
        <f>Link2!I26</f>
        <v>0</v>
      </c>
      <c r="F25" s="98">
        <f>Link2!K26</f>
        <v>0</v>
      </c>
      <c r="G25" s="98">
        <f>Link2!M26</f>
        <v>0</v>
      </c>
      <c r="H25" s="99">
        <f>Link2!O26</f>
        <v>0</v>
      </c>
      <c r="I25" s="95">
        <f t="shared" si="0"/>
        <v>0</v>
      </c>
      <c r="J25" s="98">
        <f>Link2!U26</f>
        <v>0</v>
      </c>
      <c r="K25" s="98">
        <f>Link2!W26</f>
        <v>0</v>
      </c>
      <c r="L25" s="98">
        <f>Link2!Y26</f>
        <v>0</v>
      </c>
      <c r="M25" s="98">
        <f>Link2!AA26</f>
        <v>0</v>
      </c>
      <c r="N25" s="97">
        <f>Link2!AC26</f>
        <v>0</v>
      </c>
      <c r="O25" s="95">
        <f t="shared" si="1"/>
        <v>0</v>
      </c>
      <c r="P25" s="98">
        <f>Link2!AI26</f>
        <v>0</v>
      </c>
      <c r="Q25" s="98">
        <f>Link2!AK26</f>
        <v>0</v>
      </c>
      <c r="R25" s="98">
        <f>Link2!AM26</f>
        <v>0</v>
      </c>
      <c r="S25" s="97">
        <f>Link2!AO26</f>
        <v>0</v>
      </c>
      <c r="T25" s="96">
        <f t="shared" si="2"/>
        <v>0</v>
      </c>
      <c r="U25" s="95">
        <f t="shared" si="3"/>
        <v>0</v>
      </c>
    </row>
    <row r="26" spans="1:21" x14ac:dyDescent="0.55000000000000004">
      <c r="A26" s="116">
        <v>21</v>
      </c>
      <c r="B26" s="115">
        <f>Link2!B27</f>
        <v>0</v>
      </c>
      <c r="C26" s="113">
        <f>Link2!E27</f>
        <v>0</v>
      </c>
      <c r="D26" s="113">
        <f>Link2!G27</f>
        <v>0</v>
      </c>
      <c r="E26" s="113">
        <f>Link2!I27</f>
        <v>0</v>
      </c>
      <c r="F26" s="113">
        <f>Link2!K27</f>
        <v>0</v>
      </c>
      <c r="G26" s="113">
        <f>Link2!M27</f>
        <v>0</v>
      </c>
      <c r="H26" s="114">
        <f>Link2!O27</f>
        <v>0</v>
      </c>
      <c r="I26" s="110">
        <f t="shared" si="0"/>
        <v>0</v>
      </c>
      <c r="J26" s="113">
        <f>Link2!U27</f>
        <v>0</v>
      </c>
      <c r="K26" s="113">
        <f>Link2!W27</f>
        <v>0</v>
      </c>
      <c r="L26" s="113">
        <f>Link2!Y27</f>
        <v>0</v>
      </c>
      <c r="M26" s="113">
        <f>Link2!AA27</f>
        <v>0</v>
      </c>
      <c r="N26" s="112">
        <f>Link2!AC27</f>
        <v>0</v>
      </c>
      <c r="O26" s="110">
        <f t="shared" si="1"/>
        <v>0</v>
      </c>
      <c r="P26" s="113">
        <f>Link2!AI27</f>
        <v>0</v>
      </c>
      <c r="Q26" s="113">
        <f>Link2!AK27</f>
        <v>0</v>
      </c>
      <c r="R26" s="113">
        <f>Link2!AM27</f>
        <v>0</v>
      </c>
      <c r="S26" s="112">
        <f>Link2!AO27</f>
        <v>0</v>
      </c>
      <c r="T26" s="111">
        <f t="shared" si="2"/>
        <v>0</v>
      </c>
      <c r="U26" s="110">
        <f t="shared" si="3"/>
        <v>0</v>
      </c>
    </row>
    <row r="27" spans="1:21" x14ac:dyDescent="0.55000000000000004">
      <c r="A27" s="109">
        <v>22</v>
      </c>
      <c r="B27" s="107">
        <f>Link2!B28</f>
        <v>0</v>
      </c>
      <c r="C27" s="105">
        <f>Link2!E28</f>
        <v>0</v>
      </c>
      <c r="D27" s="105">
        <f>Link2!G28</f>
        <v>0</v>
      </c>
      <c r="E27" s="105">
        <f>Link2!I28</f>
        <v>0</v>
      </c>
      <c r="F27" s="105">
        <f>Link2!K28</f>
        <v>0</v>
      </c>
      <c r="G27" s="105">
        <f>Link2!M28</f>
        <v>0</v>
      </c>
      <c r="H27" s="106">
        <f>Link2!O28</f>
        <v>0</v>
      </c>
      <c r="I27" s="102">
        <f t="shared" si="0"/>
        <v>0</v>
      </c>
      <c r="J27" s="105">
        <f>Link2!U28</f>
        <v>0</v>
      </c>
      <c r="K27" s="105">
        <f>Link2!W28</f>
        <v>0</v>
      </c>
      <c r="L27" s="105">
        <f>Link2!Y28</f>
        <v>0</v>
      </c>
      <c r="M27" s="105">
        <f>Link2!AA28</f>
        <v>0</v>
      </c>
      <c r="N27" s="104">
        <f>Link2!AC28</f>
        <v>0</v>
      </c>
      <c r="O27" s="102">
        <f t="shared" si="1"/>
        <v>0</v>
      </c>
      <c r="P27" s="105">
        <f>Link2!AI28</f>
        <v>0</v>
      </c>
      <c r="Q27" s="105">
        <f>Link2!AK28</f>
        <v>0</v>
      </c>
      <c r="R27" s="105">
        <f>Link2!AM28</f>
        <v>0</v>
      </c>
      <c r="S27" s="104">
        <f>Link2!AO28</f>
        <v>0</v>
      </c>
      <c r="T27" s="103">
        <f t="shared" si="2"/>
        <v>0</v>
      </c>
      <c r="U27" s="102">
        <f t="shared" si="3"/>
        <v>0</v>
      </c>
    </row>
    <row r="28" spans="1:21" x14ac:dyDescent="0.55000000000000004">
      <c r="A28" s="109">
        <v>23</v>
      </c>
      <c r="B28" s="107">
        <f>Link2!B29</f>
        <v>0</v>
      </c>
      <c r="C28" s="105">
        <f>Link2!E29</f>
        <v>0</v>
      </c>
      <c r="D28" s="105">
        <f>Link2!G29</f>
        <v>0</v>
      </c>
      <c r="E28" s="105">
        <f>Link2!I29</f>
        <v>0</v>
      </c>
      <c r="F28" s="105">
        <f>Link2!K29</f>
        <v>0</v>
      </c>
      <c r="G28" s="105">
        <f>Link2!M29</f>
        <v>0</v>
      </c>
      <c r="H28" s="106">
        <f>Link2!O29</f>
        <v>0</v>
      </c>
      <c r="I28" s="102">
        <f t="shared" si="0"/>
        <v>0</v>
      </c>
      <c r="J28" s="105">
        <f>Link2!U29</f>
        <v>0</v>
      </c>
      <c r="K28" s="105">
        <f>Link2!W29</f>
        <v>0</v>
      </c>
      <c r="L28" s="105">
        <f>Link2!Y29</f>
        <v>0</v>
      </c>
      <c r="M28" s="105">
        <f>Link2!AA29</f>
        <v>0</v>
      </c>
      <c r="N28" s="104">
        <f>Link2!AC29</f>
        <v>0</v>
      </c>
      <c r="O28" s="102">
        <f t="shared" si="1"/>
        <v>0</v>
      </c>
      <c r="P28" s="105">
        <f>Link2!AI29</f>
        <v>0</v>
      </c>
      <c r="Q28" s="105">
        <f>Link2!AK29</f>
        <v>0</v>
      </c>
      <c r="R28" s="105">
        <f>Link2!AM29</f>
        <v>0</v>
      </c>
      <c r="S28" s="104">
        <f>Link2!AO29</f>
        <v>0</v>
      </c>
      <c r="T28" s="103">
        <f t="shared" si="2"/>
        <v>0</v>
      </c>
      <c r="U28" s="102">
        <f t="shared" si="3"/>
        <v>0</v>
      </c>
    </row>
    <row r="29" spans="1:21" x14ac:dyDescent="0.55000000000000004">
      <c r="A29" s="109">
        <v>24</v>
      </c>
      <c r="B29" s="107">
        <f>Link2!B30</f>
        <v>0</v>
      </c>
      <c r="C29" s="105">
        <f>Link2!E30</f>
        <v>0</v>
      </c>
      <c r="D29" s="105">
        <f>Link2!G30</f>
        <v>0</v>
      </c>
      <c r="E29" s="105">
        <f>Link2!I30</f>
        <v>0</v>
      </c>
      <c r="F29" s="105">
        <f>Link2!K30</f>
        <v>0</v>
      </c>
      <c r="G29" s="105">
        <f>Link2!M30</f>
        <v>0</v>
      </c>
      <c r="H29" s="106">
        <f>Link2!O30</f>
        <v>0</v>
      </c>
      <c r="I29" s="102">
        <f t="shared" si="0"/>
        <v>0</v>
      </c>
      <c r="J29" s="105">
        <f>Link2!U30</f>
        <v>0</v>
      </c>
      <c r="K29" s="105">
        <f>Link2!W30</f>
        <v>0</v>
      </c>
      <c r="L29" s="105">
        <f>Link2!Y30</f>
        <v>0</v>
      </c>
      <c r="M29" s="105">
        <f>Link2!AA30</f>
        <v>0</v>
      </c>
      <c r="N29" s="104">
        <f>Link2!AC30</f>
        <v>0</v>
      </c>
      <c r="O29" s="102">
        <f t="shared" si="1"/>
        <v>0</v>
      </c>
      <c r="P29" s="105">
        <f>Link2!AI30</f>
        <v>0</v>
      </c>
      <c r="Q29" s="105">
        <f>Link2!AK30</f>
        <v>0</v>
      </c>
      <c r="R29" s="105">
        <f>Link2!AM30</f>
        <v>0</v>
      </c>
      <c r="S29" s="104">
        <f>Link2!AO30</f>
        <v>0</v>
      </c>
      <c r="T29" s="103">
        <f t="shared" si="2"/>
        <v>0</v>
      </c>
      <c r="U29" s="102">
        <f t="shared" si="3"/>
        <v>0</v>
      </c>
    </row>
    <row r="30" spans="1:21" ht="24" thickBot="1" x14ac:dyDescent="0.6">
      <c r="A30" s="117">
        <v>25</v>
      </c>
      <c r="B30" s="100">
        <f>Link2!B31</f>
        <v>0</v>
      </c>
      <c r="C30" s="98">
        <f>Link2!E31</f>
        <v>0</v>
      </c>
      <c r="D30" s="98">
        <f>Link2!G31</f>
        <v>0</v>
      </c>
      <c r="E30" s="98">
        <f>Link2!I31</f>
        <v>0</v>
      </c>
      <c r="F30" s="98">
        <f>Link2!K31</f>
        <v>0</v>
      </c>
      <c r="G30" s="98">
        <f>Link2!M31</f>
        <v>0</v>
      </c>
      <c r="H30" s="99">
        <f>Link2!O31</f>
        <v>0</v>
      </c>
      <c r="I30" s="95">
        <f t="shared" si="0"/>
        <v>0</v>
      </c>
      <c r="J30" s="98">
        <f>Link2!U31</f>
        <v>0</v>
      </c>
      <c r="K30" s="98">
        <f>Link2!W31</f>
        <v>0</v>
      </c>
      <c r="L30" s="98">
        <f>Link2!Y31</f>
        <v>0</v>
      </c>
      <c r="M30" s="98">
        <f>Link2!AA31</f>
        <v>0</v>
      </c>
      <c r="N30" s="97">
        <f>Link2!AC31</f>
        <v>0</v>
      </c>
      <c r="O30" s="95">
        <f t="shared" si="1"/>
        <v>0</v>
      </c>
      <c r="P30" s="98">
        <f>Link2!AI31</f>
        <v>0</v>
      </c>
      <c r="Q30" s="98">
        <f>Link2!AK31</f>
        <v>0</v>
      </c>
      <c r="R30" s="98">
        <f>Link2!AM31</f>
        <v>0</v>
      </c>
      <c r="S30" s="97">
        <f>Link2!AO31</f>
        <v>0</v>
      </c>
      <c r="T30" s="96">
        <f t="shared" si="2"/>
        <v>0</v>
      </c>
      <c r="U30" s="95">
        <f t="shared" si="3"/>
        <v>0</v>
      </c>
    </row>
    <row r="31" spans="1:21" x14ac:dyDescent="0.55000000000000004">
      <c r="A31" s="116">
        <v>26</v>
      </c>
      <c r="B31" s="115">
        <f>Link2!B32</f>
        <v>0</v>
      </c>
      <c r="C31" s="113">
        <f>Link2!E32</f>
        <v>0</v>
      </c>
      <c r="D31" s="113">
        <f>Link2!G32</f>
        <v>0</v>
      </c>
      <c r="E31" s="113">
        <f>Link2!I32</f>
        <v>0</v>
      </c>
      <c r="F31" s="113">
        <f>Link2!K32</f>
        <v>0</v>
      </c>
      <c r="G31" s="113">
        <f>Link2!M32</f>
        <v>0</v>
      </c>
      <c r="H31" s="114">
        <f>Link2!O32</f>
        <v>0</v>
      </c>
      <c r="I31" s="110">
        <f t="shared" si="0"/>
        <v>0</v>
      </c>
      <c r="J31" s="113">
        <f>Link2!U32</f>
        <v>0</v>
      </c>
      <c r="K31" s="113">
        <f>Link2!W32</f>
        <v>0</v>
      </c>
      <c r="L31" s="113">
        <f>Link2!Y32</f>
        <v>0</v>
      </c>
      <c r="M31" s="113">
        <f>Link2!AA32</f>
        <v>0</v>
      </c>
      <c r="N31" s="112">
        <f>Link2!AC32</f>
        <v>0</v>
      </c>
      <c r="O31" s="110">
        <f t="shared" si="1"/>
        <v>0</v>
      </c>
      <c r="P31" s="113">
        <f>Link2!AI32</f>
        <v>0</v>
      </c>
      <c r="Q31" s="113">
        <f>Link2!AK32</f>
        <v>0</v>
      </c>
      <c r="R31" s="113">
        <f>Link2!AM32</f>
        <v>0</v>
      </c>
      <c r="S31" s="112">
        <f>Link2!AO32</f>
        <v>0</v>
      </c>
      <c r="T31" s="111">
        <f t="shared" si="2"/>
        <v>0</v>
      </c>
      <c r="U31" s="110">
        <f t="shared" si="3"/>
        <v>0</v>
      </c>
    </row>
    <row r="32" spans="1:21" x14ac:dyDescent="0.55000000000000004">
      <c r="A32" s="109">
        <v>27</v>
      </c>
      <c r="B32" s="107">
        <f>Link2!B33</f>
        <v>0</v>
      </c>
      <c r="C32" s="105">
        <f>Link2!E33</f>
        <v>0</v>
      </c>
      <c r="D32" s="105">
        <f>Link2!G33</f>
        <v>0</v>
      </c>
      <c r="E32" s="105">
        <f>Link2!I33</f>
        <v>0</v>
      </c>
      <c r="F32" s="105">
        <f>Link2!K33</f>
        <v>0</v>
      </c>
      <c r="G32" s="105">
        <f>Link2!M33</f>
        <v>0</v>
      </c>
      <c r="H32" s="106">
        <f>Link2!O33</f>
        <v>0</v>
      </c>
      <c r="I32" s="102">
        <f t="shared" si="0"/>
        <v>0</v>
      </c>
      <c r="J32" s="105">
        <f>Link2!U33</f>
        <v>0</v>
      </c>
      <c r="K32" s="105">
        <f>Link2!W33</f>
        <v>0</v>
      </c>
      <c r="L32" s="105">
        <f>Link2!Y33</f>
        <v>0</v>
      </c>
      <c r="M32" s="105">
        <f>Link2!AA33</f>
        <v>0</v>
      </c>
      <c r="N32" s="104">
        <f>Link2!AC33</f>
        <v>0</v>
      </c>
      <c r="O32" s="102">
        <f t="shared" si="1"/>
        <v>0</v>
      </c>
      <c r="P32" s="105">
        <f>Link2!AI33</f>
        <v>0</v>
      </c>
      <c r="Q32" s="105">
        <f>Link2!AK33</f>
        <v>0</v>
      </c>
      <c r="R32" s="105">
        <f>Link2!AM33</f>
        <v>0</v>
      </c>
      <c r="S32" s="104">
        <f>Link2!AO33</f>
        <v>0</v>
      </c>
      <c r="T32" s="103">
        <f t="shared" si="2"/>
        <v>0</v>
      </c>
      <c r="U32" s="102">
        <f t="shared" si="3"/>
        <v>0</v>
      </c>
    </row>
    <row r="33" spans="1:21" x14ac:dyDescent="0.55000000000000004">
      <c r="A33" s="108">
        <v>28</v>
      </c>
      <c r="B33" s="107">
        <f>Link2!B34</f>
        <v>0</v>
      </c>
      <c r="C33" s="105">
        <f>Link2!E34</f>
        <v>0</v>
      </c>
      <c r="D33" s="105">
        <f>Link2!G34</f>
        <v>0</v>
      </c>
      <c r="E33" s="105">
        <f>Link2!I34</f>
        <v>0</v>
      </c>
      <c r="F33" s="105">
        <f>Link2!K34</f>
        <v>0</v>
      </c>
      <c r="G33" s="105">
        <f>Link2!M34</f>
        <v>0</v>
      </c>
      <c r="H33" s="106">
        <f>Link2!O34</f>
        <v>0</v>
      </c>
      <c r="I33" s="102">
        <f t="shared" si="0"/>
        <v>0</v>
      </c>
      <c r="J33" s="105">
        <f>Link2!U34</f>
        <v>0</v>
      </c>
      <c r="K33" s="105">
        <f>Link2!W34</f>
        <v>0</v>
      </c>
      <c r="L33" s="105">
        <f>Link2!Y34</f>
        <v>0</v>
      </c>
      <c r="M33" s="105">
        <f>Link2!AA34</f>
        <v>0</v>
      </c>
      <c r="N33" s="104">
        <f>Link2!AC34</f>
        <v>0</v>
      </c>
      <c r="O33" s="102">
        <f t="shared" si="1"/>
        <v>0</v>
      </c>
      <c r="P33" s="105">
        <f>Link2!AI34</f>
        <v>0</v>
      </c>
      <c r="Q33" s="105">
        <f>Link2!AK34</f>
        <v>0</v>
      </c>
      <c r="R33" s="105">
        <f>Link2!AM34</f>
        <v>0</v>
      </c>
      <c r="S33" s="104">
        <f>Link2!AO34</f>
        <v>0</v>
      </c>
      <c r="T33" s="103">
        <f t="shared" si="2"/>
        <v>0</v>
      </c>
      <c r="U33" s="102">
        <f t="shared" si="3"/>
        <v>0</v>
      </c>
    </row>
    <row r="34" spans="1:21" x14ac:dyDescent="0.55000000000000004">
      <c r="A34" s="108">
        <v>29</v>
      </c>
      <c r="B34" s="107">
        <f>Link2!B35</f>
        <v>0</v>
      </c>
      <c r="C34" s="105">
        <f>Link2!E35</f>
        <v>0</v>
      </c>
      <c r="D34" s="105">
        <f>Link2!G35</f>
        <v>0</v>
      </c>
      <c r="E34" s="105">
        <f>Link2!I35</f>
        <v>0</v>
      </c>
      <c r="F34" s="105">
        <f>Link2!K35</f>
        <v>0</v>
      </c>
      <c r="G34" s="105">
        <f>Link2!M35</f>
        <v>0</v>
      </c>
      <c r="H34" s="106">
        <f>Link2!O35</f>
        <v>0</v>
      </c>
      <c r="I34" s="102">
        <f t="shared" si="0"/>
        <v>0</v>
      </c>
      <c r="J34" s="105">
        <f>Link2!U35</f>
        <v>0</v>
      </c>
      <c r="K34" s="105">
        <f>Link2!W35</f>
        <v>0</v>
      </c>
      <c r="L34" s="105">
        <f>Link2!Y35</f>
        <v>0</v>
      </c>
      <c r="M34" s="105">
        <f>Link2!AA35</f>
        <v>0</v>
      </c>
      <c r="N34" s="104">
        <f>Link2!AC35</f>
        <v>0</v>
      </c>
      <c r="O34" s="102">
        <f t="shared" si="1"/>
        <v>0</v>
      </c>
      <c r="P34" s="105">
        <f>Link2!AI35</f>
        <v>0</v>
      </c>
      <c r="Q34" s="105">
        <f>Link2!AK35</f>
        <v>0</v>
      </c>
      <c r="R34" s="105">
        <f>Link2!AM35</f>
        <v>0</v>
      </c>
      <c r="S34" s="104">
        <f>Link2!AO35</f>
        <v>0</v>
      </c>
      <c r="T34" s="103">
        <f t="shared" si="2"/>
        <v>0</v>
      </c>
      <c r="U34" s="102">
        <f t="shared" si="3"/>
        <v>0</v>
      </c>
    </row>
    <row r="35" spans="1:21" ht="24" thickBot="1" x14ac:dyDescent="0.6">
      <c r="A35" s="101">
        <v>30</v>
      </c>
      <c r="B35" s="100">
        <f>Link2!B36</f>
        <v>0</v>
      </c>
      <c r="C35" s="98">
        <f>Link2!E36</f>
        <v>0</v>
      </c>
      <c r="D35" s="98">
        <f>Link2!G36</f>
        <v>0</v>
      </c>
      <c r="E35" s="98">
        <f>Link2!I36</f>
        <v>0</v>
      </c>
      <c r="F35" s="98">
        <f>Link2!K36</f>
        <v>0</v>
      </c>
      <c r="G35" s="98">
        <f>Link2!M36</f>
        <v>0</v>
      </c>
      <c r="H35" s="99">
        <f>Link2!O36</f>
        <v>0</v>
      </c>
      <c r="I35" s="95">
        <f t="shared" si="0"/>
        <v>0</v>
      </c>
      <c r="J35" s="98">
        <f>Link2!U36</f>
        <v>0</v>
      </c>
      <c r="K35" s="98">
        <f>Link2!W36</f>
        <v>0</v>
      </c>
      <c r="L35" s="98">
        <f>Link2!Y36</f>
        <v>0</v>
      </c>
      <c r="M35" s="98">
        <f>Link2!AA36</f>
        <v>0</v>
      </c>
      <c r="N35" s="97">
        <f>Link2!AC36</f>
        <v>0</v>
      </c>
      <c r="O35" s="95">
        <f t="shared" si="1"/>
        <v>0</v>
      </c>
      <c r="P35" s="98">
        <f>Link2!AI36</f>
        <v>0</v>
      </c>
      <c r="Q35" s="98">
        <f>Link2!AK36</f>
        <v>0</v>
      </c>
      <c r="R35" s="98">
        <f>Link2!AM36</f>
        <v>0</v>
      </c>
      <c r="S35" s="97">
        <f>Link2!AO36</f>
        <v>0</v>
      </c>
      <c r="T35" s="96">
        <f t="shared" si="2"/>
        <v>0</v>
      </c>
      <c r="U35" s="95">
        <f t="shared" si="3"/>
        <v>0</v>
      </c>
    </row>
    <row r="36" spans="1:21" x14ac:dyDescent="0.55000000000000004">
      <c r="A36" s="116">
        <v>31</v>
      </c>
      <c r="B36" s="115">
        <f>Link2!B37</f>
        <v>0</v>
      </c>
      <c r="C36" s="113">
        <f>Link2!E37</f>
        <v>0</v>
      </c>
      <c r="D36" s="113">
        <f>Link2!G37</f>
        <v>0</v>
      </c>
      <c r="E36" s="113">
        <f>Link2!I37</f>
        <v>0</v>
      </c>
      <c r="F36" s="113">
        <f>Link2!K37</f>
        <v>0</v>
      </c>
      <c r="G36" s="113">
        <f>Link2!M37</f>
        <v>0</v>
      </c>
      <c r="H36" s="114">
        <f>Link2!O37</f>
        <v>0</v>
      </c>
      <c r="I36" s="110">
        <f t="shared" si="0"/>
        <v>0</v>
      </c>
      <c r="J36" s="113">
        <f>Link2!U37</f>
        <v>0</v>
      </c>
      <c r="K36" s="113">
        <f>Link2!W37</f>
        <v>0</v>
      </c>
      <c r="L36" s="113">
        <f>Link2!Y37</f>
        <v>0</v>
      </c>
      <c r="M36" s="113">
        <f>Link2!AA37</f>
        <v>0</v>
      </c>
      <c r="N36" s="112">
        <f>Link2!AC37</f>
        <v>0</v>
      </c>
      <c r="O36" s="110">
        <f t="shared" si="1"/>
        <v>0</v>
      </c>
      <c r="P36" s="113">
        <f>Link2!AI37</f>
        <v>0</v>
      </c>
      <c r="Q36" s="113">
        <f>Link2!AK37</f>
        <v>0</v>
      </c>
      <c r="R36" s="113">
        <f>Link2!AM37</f>
        <v>0</v>
      </c>
      <c r="S36" s="112">
        <f>Link2!AO37</f>
        <v>0</v>
      </c>
      <c r="T36" s="111">
        <f t="shared" si="2"/>
        <v>0</v>
      </c>
      <c r="U36" s="110">
        <f t="shared" si="3"/>
        <v>0</v>
      </c>
    </row>
    <row r="37" spans="1:21" x14ac:dyDescent="0.55000000000000004">
      <c r="A37" s="109">
        <v>32</v>
      </c>
      <c r="B37" s="107">
        <f>Link2!B38</f>
        <v>0</v>
      </c>
      <c r="C37" s="105">
        <f>Link2!E38</f>
        <v>0</v>
      </c>
      <c r="D37" s="105">
        <f>Link2!G38</f>
        <v>0</v>
      </c>
      <c r="E37" s="105">
        <f>Link2!I38</f>
        <v>0</v>
      </c>
      <c r="F37" s="105">
        <f>Link2!K38</f>
        <v>0</v>
      </c>
      <c r="G37" s="105">
        <f>Link2!M38</f>
        <v>0</v>
      </c>
      <c r="H37" s="106">
        <f>Link2!O38</f>
        <v>0</v>
      </c>
      <c r="I37" s="102">
        <f t="shared" si="0"/>
        <v>0</v>
      </c>
      <c r="J37" s="105">
        <f>Link2!U38</f>
        <v>0</v>
      </c>
      <c r="K37" s="105">
        <f>Link2!W38</f>
        <v>0</v>
      </c>
      <c r="L37" s="105">
        <f>Link2!Y38</f>
        <v>0</v>
      </c>
      <c r="M37" s="105">
        <f>Link2!AA38</f>
        <v>0</v>
      </c>
      <c r="N37" s="104">
        <f>Link2!AC38</f>
        <v>0</v>
      </c>
      <c r="O37" s="102">
        <f t="shared" si="1"/>
        <v>0</v>
      </c>
      <c r="P37" s="105">
        <f>Link2!AI38</f>
        <v>0</v>
      </c>
      <c r="Q37" s="105">
        <f>Link2!AK38</f>
        <v>0</v>
      </c>
      <c r="R37" s="105">
        <f>Link2!AM38</f>
        <v>0</v>
      </c>
      <c r="S37" s="104">
        <f>Link2!AO38</f>
        <v>0</v>
      </c>
      <c r="T37" s="103">
        <f t="shared" si="2"/>
        <v>0</v>
      </c>
      <c r="U37" s="102">
        <f t="shared" si="3"/>
        <v>0</v>
      </c>
    </row>
    <row r="38" spans="1:21" x14ac:dyDescent="0.55000000000000004">
      <c r="A38" s="109">
        <v>33</v>
      </c>
      <c r="B38" s="107">
        <f>Link2!B39</f>
        <v>0</v>
      </c>
      <c r="C38" s="105">
        <f>Link2!E39</f>
        <v>0</v>
      </c>
      <c r="D38" s="105">
        <f>Link2!G39</f>
        <v>0</v>
      </c>
      <c r="E38" s="105">
        <f>Link2!I39</f>
        <v>0</v>
      </c>
      <c r="F38" s="105">
        <f>Link2!K39</f>
        <v>0</v>
      </c>
      <c r="G38" s="105">
        <f>Link2!M39</f>
        <v>0</v>
      </c>
      <c r="H38" s="106">
        <f>Link2!O39</f>
        <v>0</v>
      </c>
      <c r="I38" s="102">
        <f t="shared" ref="I38:I65" si="4">AVERAGE(C38:H38)</f>
        <v>0</v>
      </c>
      <c r="J38" s="105">
        <f>Link2!U39</f>
        <v>0</v>
      </c>
      <c r="K38" s="105">
        <f>Link2!W39</f>
        <v>0</v>
      </c>
      <c r="L38" s="105">
        <f>Link2!Y39</f>
        <v>0</v>
      </c>
      <c r="M38" s="105">
        <f>Link2!AA39</f>
        <v>0</v>
      </c>
      <c r="N38" s="104">
        <f>Link2!AC39</f>
        <v>0</v>
      </c>
      <c r="O38" s="102">
        <f t="shared" ref="O38:O65" si="5">AVERAGE(J38:N38)</f>
        <v>0</v>
      </c>
      <c r="P38" s="105">
        <f>Link2!AI39</f>
        <v>0</v>
      </c>
      <c r="Q38" s="105">
        <f>Link2!AK39</f>
        <v>0</v>
      </c>
      <c r="R38" s="105">
        <f>Link2!AM39</f>
        <v>0</v>
      </c>
      <c r="S38" s="104">
        <f>Link2!AO39</f>
        <v>0</v>
      </c>
      <c r="T38" s="103">
        <f t="shared" ref="T38:T65" si="6">AVERAGE(P38:S38)</f>
        <v>0</v>
      </c>
      <c r="U38" s="102">
        <f t="shared" ref="U38:U65" si="7">AVERAGE(I38,O38,T38)</f>
        <v>0</v>
      </c>
    </row>
    <row r="39" spans="1:21" x14ac:dyDescent="0.55000000000000004">
      <c r="A39" s="109">
        <v>34</v>
      </c>
      <c r="B39" s="107">
        <f>Link2!B40</f>
        <v>0</v>
      </c>
      <c r="C39" s="105">
        <f>Link2!E40</f>
        <v>0</v>
      </c>
      <c r="D39" s="105">
        <f>Link2!G40</f>
        <v>0</v>
      </c>
      <c r="E39" s="105">
        <f>Link2!I40</f>
        <v>0</v>
      </c>
      <c r="F39" s="105">
        <f>Link2!K40</f>
        <v>0</v>
      </c>
      <c r="G39" s="105">
        <f>Link2!M40</f>
        <v>0</v>
      </c>
      <c r="H39" s="106">
        <f>Link2!O40</f>
        <v>0</v>
      </c>
      <c r="I39" s="102">
        <f t="shared" si="4"/>
        <v>0</v>
      </c>
      <c r="J39" s="105">
        <f>Link2!U40</f>
        <v>0</v>
      </c>
      <c r="K39" s="105">
        <f>Link2!W40</f>
        <v>0</v>
      </c>
      <c r="L39" s="105">
        <f>Link2!Y40</f>
        <v>0</v>
      </c>
      <c r="M39" s="105">
        <f>Link2!AA40</f>
        <v>0</v>
      </c>
      <c r="N39" s="104">
        <f>Link2!AC40</f>
        <v>0</v>
      </c>
      <c r="O39" s="102">
        <f t="shared" si="5"/>
        <v>0</v>
      </c>
      <c r="P39" s="105">
        <f>Link2!AI40</f>
        <v>0</v>
      </c>
      <c r="Q39" s="105">
        <f>Link2!AK40</f>
        <v>0</v>
      </c>
      <c r="R39" s="105">
        <f>Link2!AM40</f>
        <v>0</v>
      </c>
      <c r="S39" s="104">
        <f>Link2!AO40</f>
        <v>0</v>
      </c>
      <c r="T39" s="103">
        <f t="shared" si="6"/>
        <v>0</v>
      </c>
      <c r="U39" s="102">
        <f t="shared" si="7"/>
        <v>0</v>
      </c>
    </row>
    <row r="40" spans="1:21" ht="24" thickBot="1" x14ac:dyDescent="0.6">
      <c r="A40" s="117">
        <v>35</v>
      </c>
      <c r="B40" s="100">
        <f>Link2!B41</f>
        <v>0</v>
      </c>
      <c r="C40" s="98">
        <f>Link2!E41</f>
        <v>0</v>
      </c>
      <c r="D40" s="98">
        <f>Link2!G41</f>
        <v>0</v>
      </c>
      <c r="E40" s="98">
        <f>Link2!I41</f>
        <v>0</v>
      </c>
      <c r="F40" s="98">
        <f>Link2!K41</f>
        <v>0</v>
      </c>
      <c r="G40" s="98">
        <f>Link2!M41</f>
        <v>0</v>
      </c>
      <c r="H40" s="99">
        <f>Link2!O41</f>
        <v>0</v>
      </c>
      <c r="I40" s="95">
        <f t="shared" si="4"/>
        <v>0</v>
      </c>
      <c r="J40" s="98">
        <f>Link2!U41</f>
        <v>0</v>
      </c>
      <c r="K40" s="98">
        <f>Link2!W41</f>
        <v>0</v>
      </c>
      <c r="L40" s="98">
        <f>Link2!Y41</f>
        <v>0</v>
      </c>
      <c r="M40" s="98">
        <f>Link2!AA41</f>
        <v>0</v>
      </c>
      <c r="N40" s="97">
        <f>Link2!AC41</f>
        <v>0</v>
      </c>
      <c r="O40" s="95">
        <f t="shared" si="5"/>
        <v>0</v>
      </c>
      <c r="P40" s="98">
        <f>Link2!AI41</f>
        <v>0</v>
      </c>
      <c r="Q40" s="98">
        <f>Link2!AK41</f>
        <v>0</v>
      </c>
      <c r="R40" s="98">
        <f>Link2!AM41</f>
        <v>0</v>
      </c>
      <c r="S40" s="97">
        <f>Link2!AO41</f>
        <v>0</v>
      </c>
      <c r="T40" s="96">
        <f t="shared" si="6"/>
        <v>0</v>
      </c>
      <c r="U40" s="95">
        <f t="shared" si="7"/>
        <v>0</v>
      </c>
    </row>
    <row r="41" spans="1:21" x14ac:dyDescent="0.55000000000000004">
      <c r="A41" s="116">
        <v>36</v>
      </c>
      <c r="B41" s="115">
        <f>Link2!B42</f>
        <v>0</v>
      </c>
      <c r="C41" s="113">
        <f>Link2!E42</f>
        <v>0</v>
      </c>
      <c r="D41" s="113">
        <f>Link2!G42</f>
        <v>0</v>
      </c>
      <c r="E41" s="113">
        <f>Link2!I42</f>
        <v>0</v>
      </c>
      <c r="F41" s="113">
        <f>Link2!K42</f>
        <v>0</v>
      </c>
      <c r="G41" s="113">
        <f>Link2!M42</f>
        <v>0</v>
      </c>
      <c r="H41" s="114">
        <f>Link2!O42</f>
        <v>0</v>
      </c>
      <c r="I41" s="110">
        <f t="shared" si="4"/>
        <v>0</v>
      </c>
      <c r="J41" s="113">
        <f>Link2!U42</f>
        <v>0</v>
      </c>
      <c r="K41" s="113">
        <f>Link2!W42</f>
        <v>0</v>
      </c>
      <c r="L41" s="113">
        <f>Link2!Y42</f>
        <v>0</v>
      </c>
      <c r="M41" s="113">
        <f>Link2!AA42</f>
        <v>0</v>
      </c>
      <c r="N41" s="112">
        <f>Link2!AC42</f>
        <v>0</v>
      </c>
      <c r="O41" s="110">
        <f t="shared" si="5"/>
        <v>0</v>
      </c>
      <c r="P41" s="113">
        <f>Link2!AI42</f>
        <v>0</v>
      </c>
      <c r="Q41" s="113">
        <f>Link2!AK42</f>
        <v>0</v>
      </c>
      <c r="R41" s="113">
        <f>Link2!AM42</f>
        <v>0</v>
      </c>
      <c r="S41" s="112">
        <f>Link2!AO42</f>
        <v>0</v>
      </c>
      <c r="T41" s="111">
        <f t="shared" si="6"/>
        <v>0</v>
      </c>
      <c r="U41" s="110">
        <f t="shared" si="7"/>
        <v>0</v>
      </c>
    </row>
    <row r="42" spans="1:21" x14ac:dyDescent="0.55000000000000004">
      <c r="A42" s="109">
        <v>37</v>
      </c>
      <c r="B42" s="107">
        <f>Link2!B43</f>
        <v>0</v>
      </c>
      <c r="C42" s="105">
        <f>Link2!E43</f>
        <v>0</v>
      </c>
      <c r="D42" s="105">
        <f>Link2!G43</f>
        <v>0</v>
      </c>
      <c r="E42" s="105">
        <f>Link2!I43</f>
        <v>0</v>
      </c>
      <c r="F42" s="105">
        <f>Link2!K43</f>
        <v>0</v>
      </c>
      <c r="G42" s="105">
        <f>Link2!M43</f>
        <v>0</v>
      </c>
      <c r="H42" s="106">
        <f>Link2!O43</f>
        <v>0</v>
      </c>
      <c r="I42" s="102">
        <f t="shared" si="4"/>
        <v>0</v>
      </c>
      <c r="J42" s="105">
        <f>Link2!U43</f>
        <v>0</v>
      </c>
      <c r="K42" s="105">
        <f>Link2!W43</f>
        <v>0</v>
      </c>
      <c r="L42" s="105">
        <f>Link2!Y43</f>
        <v>0</v>
      </c>
      <c r="M42" s="105">
        <f>Link2!AA43</f>
        <v>0</v>
      </c>
      <c r="N42" s="104">
        <f>Link2!AC43</f>
        <v>0</v>
      </c>
      <c r="O42" s="102">
        <f t="shared" si="5"/>
        <v>0</v>
      </c>
      <c r="P42" s="105">
        <f>Link2!AI43</f>
        <v>0</v>
      </c>
      <c r="Q42" s="105">
        <f>Link2!AK43</f>
        <v>0</v>
      </c>
      <c r="R42" s="105">
        <f>Link2!AM43</f>
        <v>0</v>
      </c>
      <c r="S42" s="104">
        <f>Link2!AO43</f>
        <v>0</v>
      </c>
      <c r="T42" s="103">
        <f t="shared" si="6"/>
        <v>0</v>
      </c>
      <c r="U42" s="102">
        <f t="shared" si="7"/>
        <v>0</v>
      </c>
    </row>
    <row r="43" spans="1:21" x14ac:dyDescent="0.55000000000000004">
      <c r="A43" s="108">
        <v>38</v>
      </c>
      <c r="B43" s="107">
        <f>Link2!B44</f>
        <v>0</v>
      </c>
      <c r="C43" s="105">
        <f>Link2!E44</f>
        <v>0</v>
      </c>
      <c r="D43" s="105">
        <f>Link2!G44</f>
        <v>0</v>
      </c>
      <c r="E43" s="105">
        <f>Link2!I44</f>
        <v>0</v>
      </c>
      <c r="F43" s="105">
        <f>Link2!K44</f>
        <v>0</v>
      </c>
      <c r="G43" s="105">
        <f>Link2!M44</f>
        <v>0</v>
      </c>
      <c r="H43" s="106">
        <f>Link2!O44</f>
        <v>0</v>
      </c>
      <c r="I43" s="102">
        <f t="shared" si="4"/>
        <v>0</v>
      </c>
      <c r="J43" s="105">
        <f>Link2!U44</f>
        <v>0</v>
      </c>
      <c r="K43" s="105">
        <f>Link2!W44</f>
        <v>0</v>
      </c>
      <c r="L43" s="105">
        <f>Link2!Y44</f>
        <v>0</v>
      </c>
      <c r="M43" s="105">
        <f>Link2!AA44</f>
        <v>0</v>
      </c>
      <c r="N43" s="104">
        <f>Link2!AC44</f>
        <v>0</v>
      </c>
      <c r="O43" s="102">
        <f t="shared" si="5"/>
        <v>0</v>
      </c>
      <c r="P43" s="105">
        <f>Link2!AI44</f>
        <v>0</v>
      </c>
      <c r="Q43" s="105">
        <f>Link2!AK44</f>
        <v>0</v>
      </c>
      <c r="R43" s="105">
        <f>Link2!AM44</f>
        <v>0</v>
      </c>
      <c r="S43" s="104">
        <f>Link2!AO44</f>
        <v>0</v>
      </c>
      <c r="T43" s="103">
        <f t="shared" si="6"/>
        <v>0</v>
      </c>
      <c r="U43" s="102">
        <f t="shared" si="7"/>
        <v>0</v>
      </c>
    </row>
    <row r="44" spans="1:21" x14ac:dyDescent="0.55000000000000004">
      <c r="A44" s="108">
        <v>39</v>
      </c>
      <c r="B44" s="107">
        <f>Link2!B45</f>
        <v>0</v>
      </c>
      <c r="C44" s="105">
        <f>Link2!E45</f>
        <v>0</v>
      </c>
      <c r="D44" s="105">
        <f>Link2!G45</f>
        <v>0</v>
      </c>
      <c r="E44" s="105">
        <f>Link2!I45</f>
        <v>0</v>
      </c>
      <c r="F44" s="105">
        <f>Link2!K45</f>
        <v>0</v>
      </c>
      <c r="G44" s="105">
        <f>Link2!M45</f>
        <v>0</v>
      </c>
      <c r="H44" s="106">
        <f>Link2!O45</f>
        <v>0</v>
      </c>
      <c r="I44" s="102">
        <f t="shared" si="4"/>
        <v>0</v>
      </c>
      <c r="J44" s="105">
        <f>Link2!U45</f>
        <v>0</v>
      </c>
      <c r="K44" s="105">
        <f>Link2!W45</f>
        <v>0</v>
      </c>
      <c r="L44" s="105">
        <f>Link2!Y45</f>
        <v>0</v>
      </c>
      <c r="M44" s="105">
        <f>Link2!AA45</f>
        <v>0</v>
      </c>
      <c r="N44" s="104">
        <f>Link2!AC45</f>
        <v>0</v>
      </c>
      <c r="O44" s="102">
        <f t="shared" si="5"/>
        <v>0</v>
      </c>
      <c r="P44" s="105">
        <f>Link2!AI45</f>
        <v>0</v>
      </c>
      <c r="Q44" s="105">
        <f>Link2!AK45</f>
        <v>0</v>
      </c>
      <c r="R44" s="105">
        <f>Link2!AM45</f>
        <v>0</v>
      </c>
      <c r="S44" s="104">
        <f>Link2!AO45</f>
        <v>0</v>
      </c>
      <c r="T44" s="103">
        <f t="shared" si="6"/>
        <v>0</v>
      </c>
      <c r="U44" s="102">
        <f t="shared" si="7"/>
        <v>0</v>
      </c>
    </row>
    <row r="45" spans="1:21" ht="24" thickBot="1" x14ac:dyDescent="0.6">
      <c r="A45" s="101">
        <v>40</v>
      </c>
      <c r="B45" s="100">
        <f>Link2!B46</f>
        <v>0</v>
      </c>
      <c r="C45" s="98">
        <f>Link2!E46</f>
        <v>0</v>
      </c>
      <c r="D45" s="98">
        <f>Link2!G46</f>
        <v>0</v>
      </c>
      <c r="E45" s="98">
        <f>Link2!I46</f>
        <v>0</v>
      </c>
      <c r="F45" s="98">
        <f>Link2!K46</f>
        <v>0</v>
      </c>
      <c r="G45" s="98">
        <f>Link2!M46</f>
        <v>0</v>
      </c>
      <c r="H45" s="99">
        <f>Link2!O46</f>
        <v>0</v>
      </c>
      <c r="I45" s="95">
        <f t="shared" si="4"/>
        <v>0</v>
      </c>
      <c r="J45" s="98">
        <f>Link2!U46</f>
        <v>0</v>
      </c>
      <c r="K45" s="98">
        <f>Link2!W46</f>
        <v>0</v>
      </c>
      <c r="L45" s="98">
        <f>Link2!Y46</f>
        <v>0</v>
      </c>
      <c r="M45" s="98">
        <f>Link2!AA46</f>
        <v>0</v>
      </c>
      <c r="N45" s="97">
        <f>Link2!AC46</f>
        <v>0</v>
      </c>
      <c r="O45" s="95">
        <f t="shared" si="5"/>
        <v>0</v>
      </c>
      <c r="P45" s="98">
        <f>Link2!AI46</f>
        <v>0</v>
      </c>
      <c r="Q45" s="98">
        <f>Link2!AK46</f>
        <v>0</v>
      </c>
      <c r="R45" s="98">
        <f>Link2!AM46</f>
        <v>0</v>
      </c>
      <c r="S45" s="97">
        <f>Link2!AO46</f>
        <v>0</v>
      </c>
      <c r="T45" s="96">
        <f t="shared" si="6"/>
        <v>0</v>
      </c>
      <c r="U45" s="95">
        <f t="shared" si="7"/>
        <v>0</v>
      </c>
    </row>
    <row r="46" spans="1:21" x14ac:dyDescent="0.55000000000000004">
      <c r="A46" s="116">
        <v>41</v>
      </c>
      <c r="B46" s="115">
        <f>Link2!B47</f>
        <v>0</v>
      </c>
      <c r="C46" s="113">
        <f>Link2!E47</f>
        <v>0</v>
      </c>
      <c r="D46" s="113">
        <f>Link2!G47</f>
        <v>0</v>
      </c>
      <c r="E46" s="113">
        <f>Link2!I47</f>
        <v>0</v>
      </c>
      <c r="F46" s="113">
        <f>Link2!K47</f>
        <v>0</v>
      </c>
      <c r="G46" s="113">
        <f>Link2!M47</f>
        <v>0</v>
      </c>
      <c r="H46" s="114">
        <f>Link2!O47</f>
        <v>0</v>
      </c>
      <c r="I46" s="110">
        <f t="shared" si="4"/>
        <v>0</v>
      </c>
      <c r="J46" s="113">
        <f>Link2!U47</f>
        <v>0</v>
      </c>
      <c r="K46" s="113">
        <f>Link2!W47</f>
        <v>0</v>
      </c>
      <c r="L46" s="113">
        <f>Link2!Y47</f>
        <v>0</v>
      </c>
      <c r="M46" s="113">
        <f>Link2!AA47</f>
        <v>0</v>
      </c>
      <c r="N46" s="112">
        <f>Link2!AC47</f>
        <v>0</v>
      </c>
      <c r="O46" s="110">
        <f t="shared" si="5"/>
        <v>0</v>
      </c>
      <c r="P46" s="113">
        <f>Link2!AI47</f>
        <v>0</v>
      </c>
      <c r="Q46" s="113">
        <f>Link2!AK47</f>
        <v>0</v>
      </c>
      <c r="R46" s="113">
        <f>Link2!AM47</f>
        <v>0</v>
      </c>
      <c r="S46" s="112">
        <f>Link2!AO47</f>
        <v>0</v>
      </c>
      <c r="T46" s="111">
        <f t="shared" si="6"/>
        <v>0</v>
      </c>
      <c r="U46" s="110">
        <f t="shared" si="7"/>
        <v>0</v>
      </c>
    </row>
    <row r="47" spans="1:21" x14ac:dyDescent="0.55000000000000004">
      <c r="A47" s="109">
        <v>42</v>
      </c>
      <c r="B47" s="107">
        <f>Link2!B48</f>
        <v>0</v>
      </c>
      <c r="C47" s="105">
        <f>Link2!E48</f>
        <v>0</v>
      </c>
      <c r="D47" s="105">
        <f>Link2!G48</f>
        <v>0</v>
      </c>
      <c r="E47" s="105">
        <f>Link2!I48</f>
        <v>0</v>
      </c>
      <c r="F47" s="105">
        <f>Link2!K48</f>
        <v>0</v>
      </c>
      <c r="G47" s="105">
        <f>Link2!M48</f>
        <v>0</v>
      </c>
      <c r="H47" s="106">
        <f>Link2!O48</f>
        <v>0</v>
      </c>
      <c r="I47" s="102">
        <f t="shared" si="4"/>
        <v>0</v>
      </c>
      <c r="J47" s="105">
        <f>Link2!U48</f>
        <v>0</v>
      </c>
      <c r="K47" s="105">
        <f>Link2!W48</f>
        <v>0</v>
      </c>
      <c r="L47" s="105">
        <f>Link2!Y48</f>
        <v>0</v>
      </c>
      <c r="M47" s="105">
        <f>Link2!AA48</f>
        <v>0</v>
      </c>
      <c r="N47" s="104">
        <f>Link2!AC48</f>
        <v>0</v>
      </c>
      <c r="O47" s="102">
        <f t="shared" si="5"/>
        <v>0</v>
      </c>
      <c r="P47" s="105">
        <f>Link2!AI48</f>
        <v>0</v>
      </c>
      <c r="Q47" s="105">
        <f>Link2!AK48</f>
        <v>0</v>
      </c>
      <c r="R47" s="105">
        <f>Link2!AM48</f>
        <v>0</v>
      </c>
      <c r="S47" s="104">
        <f>Link2!AO48</f>
        <v>0</v>
      </c>
      <c r="T47" s="103">
        <f t="shared" si="6"/>
        <v>0</v>
      </c>
      <c r="U47" s="102">
        <f t="shared" si="7"/>
        <v>0</v>
      </c>
    </row>
    <row r="48" spans="1:21" x14ac:dyDescent="0.55000000000000004">
      <c r="A48" s="109">
        <v>43</v>
      </c>
      <c r="B48" s="107">
        <f>Link2!B49</f>
        <v>0</v>
      </c>
      <c r="C48" s="105">
        <f>Link2!E49</f>
        <v>0</v>
      </c>
      <c r="D48" s="105">
        <f>Link2!G49</f>
        <v>0</v>
      </c>
      <c r="E48" s="105">
        <f>Link2!I49</f>
        <v>0</v>
      </c>
      <c r="F48" s="105">
        <f>Link2!K49</f>
        <v>0</v>
      </c>
      <c r="G48" s="105">
        <f>Link2!M49</f>
        <v>0</v>
      </c>
      <c r="H48" s="106">
        <f>Link2!O49</f>
        <v>0</v>
      </c>
      <c r="I48" s="102">
        <f t="shared" si="4"/>
        <v>0</v>
      </c>
      <c r="J48" s="105">
        <f>Link2!U49</f>
        <v>0</v>
      </c>
      <c r="K48" s="105">
        <f>Link2!W49</f>
        <v>0</v>
      </c>
      <c r="L48" s="105">
        <f>Link2!Y49</f>
        <v>0</v>
      </c>
      <c r="M48" s="105">
        <f>Link2!AA49</f>
        <v>0</v>
      </c>
      <c r="N48" s="104">
        <f>Link2!AC49</f>
        <v>0</v>
      </c>
      <c r="O48" s="102">
        <f t="shared" si="5"/>
        <v>0</v>
      </c>
      <c r="P48" s="105">
        <f>Link2!AI49</f>
        <v>0</v>
      </c>
      <c r="Q48" s="105">
        <f>Link2!AK49</f>
        <v>0</v>
      </c>
      <c r="R48" s="105">
        <f>Link2!AM49</f>
        <v>0</v>
      </c>
      <c r="S48" s="104">
        <f>Link2!AO49</f>
        <v>0</v>
      </c>
      <c r="T48" s="103">
        <f t="shared" si="6"/>
        <v>0</v>
      </c>
      <c r="U48" s="102">
        <f t="shared" si="7"/>
        <v>0</v>
      </c>
    </row>
    <row r="49" spans="1:21" x14ac:dyDescent="0.55000000000000004">
      <c r="A49" s="109">
        <v>44</v>
      </c>
      <c r="B49" s="107">
        <f>Link2!B50</f>
        <v>0</v>
      </c>
      <c r="C49" s="105">
        <f>Link2!E50</f>
        <v>0</v>
      </c>
      <c r="D49" s="105">
        <f>Link2!G50</f>
        <v>0</v>
      </c>
      <c r="E49" s="105">
        <f>Link2!I50</f>
        <v>0</v>
      </c>
      <c r="F49" s="105">
        <f>Link2!K50</f>
        <v>0</v>
      </c>
      <c r="G49" s="105">
        <f>Link2!M50</f>
        <v>0</v>
      </c>
      <c r="H49" s="106">
        <f>Link2!O50</f>
        <v>0</v>
      </c>
      <c r="I49" s="102">
        <f t="shared" si="4"/>
        <v>0</v>
      </c>
      <c r="J49" s="105">
        <f>Link2!U50</f>
        <v>0</v>
      </c>
      <c r="K49" s="105">
        <f>Link2!W50</f>
        <v>0</v>
      </c>
      <c r="L49" s="105">
        <f>Link2!Y50</f>
        <v>0</v>
      </c>
      <c r="M49" s="105">
        <f>Link2!AA50</f>
        <v>0</v>
      </c>
      <c r="N49" s="104">
        <f>Link2!AC50</f>
        <v>0</v>
      </c>
      <c r="O49" s="102">
        <f t="shared" si="5"/>
        <v>0</v>
      </c>
      <c r="P49" s="105">
        <f>Link2!AI50</f>
        <v>0</v>
      </c>
      <c r="Q49" s="105">
        <f>Link2!AK50</f>
        <v>0</v>
      </c>
      <c r="R49" s="105">
        <f>Link2!AM50</f>
        <v>0</v>
      </c>
      <c r="S49" s="104">
        <f>Link2!AO50</f>
        <v>0</v>
      </c>
      <c r="T49" s="103">
        <f t="shared" si="6"/>
        <v>0</v>
      </c>
      <c r="U49" s="102">
        <f t="shared" si="7"/>
        <v>0</v>
      </c>
    </row>
    <row r="50" spans="1:21" ht="24" thickBot="1" x14ac:dyDescent="0.6">
      <c r="A50" s="117">
        <v>45</v>
      </c>
      <c r="B50" s="100">
        <f>Link2!B51</f>
        <v>0</v>
      </c>
      <c r="C50" s="98">
        <f>Link2!E51</f>
        <v>0</v>
      </c>
      <c r="D50" s="98">
        <f>Link2!G51</f>
        <v>0</v>
      </c>
      <c r="E50" s="98">
        <f>Link2!I51</f>
        <v>0</v>
      </c>
      <c r="F50" s="98">
        <f>Link2!K51</f>
        <v>0</v>
      </c>
      <c r="G50" s="98">
        <f>Link2!M51</f>
        <v>0</v>
      </c>
      <c r="H50" s="99">
        <f>Link2!O51</f>
        <v>0</v>
      </c>
      <c r="I50" s="95">
        <f t="shared" si="4"/>
        <v>0</v>
      </c>
      <c r="J50" s="98">
        <f>Link2!U51</f>
        <v>0</v>
      </c>
      <c r="K50" s="98">
        <f>Link2!W51</f>
        <v>0</v>
      </c>
      <c r="L50" s="98">
        <f>Link2!Y51</f>
        <v>0</v>
      </c>
      <c r="M50" s="98">
        <f>Link2!AA51</f>
        <v>0</v>
      </c>
      <c r="N50" s="97">
        <f>Link2!AC51</f>
        <v>0</v>
      </c>
      <c r="O50" s="95">
        <f t="shared" si="5"/>
        <v>0</v>
      </c>
      <c r="P50" s="98">
        <f>Link2!AI51</f>
        <v>0</v>
      </c>
      <c r="Q50" s="98">
        <f>Link2!AK51</f>
        <v>0</v>
      </c>
      <c r="R50" s="98">
        <f>Link2!AM51</f>
        <v>0</v>
      </c>
      <c r="S50" s="97">
        <f>Link2!AO51</f>
        <v>0</v>
      </c>
      <c r="T50" s="96">
        <f t="shared" si="6"/>
        <v>0</v>
      </c>
      <c r="U50" s="95">
        <f t="shared" si="7"/>
        <v>0</v>
      </c>
    </row>
    <row r="51" spans="1:21" x14ac:dyDescent="0.55000000000000004">
      <c r="A51" s="116">
        <v>46</v>
      </c>
      <c r="B51" s="115">
        <f>Link2!B52</f>
        <v>0</v>
      </c>
      <c r="C51" s="113">
        <f>Link2!E52</f>
        <v>0</v>
      </c>
      <c r="D51" s="113">
        <f>Link2!G52</f>
        <v>0</v>
      </c>
      <c r="E51" s="113">
        <f>Link2!I52</f>
        <v>0</v>
      </c>
      <c r="F51" s="113">
        <f>Link2!K52</f>
        <v>0</v>
      </c>
      <c r="G51" s="113">
        <f>Link2!M52</f>
        <v>0</v>
      </c>
      <c r="H51" s="114">
        <f>Link2!O52</f>
        <v>0</v>
      </c>
      <c r="I51" s="110">
        <f t="shared" si="4"/>
        <v>0</v>
      </c>
      <c r="J51" s="113">
        <f>Link2!U52</f>
        <v>0</v>
      </c>
      <c r="K51" s="113">
        <f>Link2!W52</f>
        <v>0</v>
      </c>
      <c r="L51" s="113">
        <f>Link2!Y52</f>
        <v>0</v>
      </c>
      <c r="M51" s="113">
        <f>Link2!AA52</f>
        <v>0</v>
      </c>
      <c r="N51" s="112">
        <f>Link2!AC52</f>
        <v>0</v>
      </c>
      <c r="O51" s="110">
        <f t="shared" si="5"/>
        <v>0</v>
      </c>
      <c r="P51" s="113">
        <f>Link2!AI52</f>
        <v>0</v>
      </c>
      <c r="Q51" s="113">
        <f>Link2!AK52</f>
        <v>0</v>
      </c>
      <c r="R51" s="113">
        <f>Link2!AM52</f>
        <v>0</v>
      </c>
      <c r="S51" s="112">
        <f>Link2!AO52</f>
        <v>0</v>
      </c>
      <c r="T51" s="111">
        <f t="shared" si="6"/>
        <v>0</v>
      </c>
      <c r="U51" s="110">
        <f t="shared" si="7"/>
        <v>0</v>
      </c>
    </row>
    <row r="52" spans="1:21" x14ac:dyDescent="0.55000000000000004">
      <c r="A52" s="109">
        <v>47</v>
      </c>
      <c r="B52" s="107">
        <f>Link2!B53</f>
        <v>0</v>
      </c>
      <c r="C52" s="105">
        <f>Link2!E53</f>
        <v>0</v>
      </c>
      <c r="D52" s="105">
        <f>Link2!G53</f>
        <v>0</v>
      </c>
      <c r="E52" s="105">
        <f>Link2!I53</f>
        <v>0</v>
      </c>
      <c r="F52" s="105">
        <f>Link2!K53</f>
        <v>0</v>
      </c>
      <c r="G52" s="105">
        <f>Link2!M53</f>
        <v>0</v>
      </c>
      <c r="H52" s="106">
        <f>Link2!O53</f>
        <v>0</v>
      </c>
      <c r="I52" s="102">
        <f t="shared" si="4"/>
        <v>0</v>
      </c>
      <c r="J52" s="105">
        <f>Link2!U53</f>
        <v>0</v>
      </c>
      <c r="K52" s="105">
        <f>Link2!W53</f>
        <v>0</v>
      </c>
      <c r="L52" s="105">
        <f>Link2!Y53</f>
        <v>0</v>
      </c>
      <c r="M52" s="105">
        <f>Link2!AA53</f>
        <v>0</v>
      </c>
      <c r="N52" s="104">
        <f>Link2!AC53</f>
        <v>0</v>
      </c>
      <c r="O52" s="102">
        <f t="shared" si="5"/>
        <v>0</v>
      </c>
      <c r="P52" s="105">
        <f>Link2!AI53</f>
        <v>0</v>
      </c>
      <c r="Q52" s="105">
        <f>Link2!AK53</f>
        <v>0</v>
      </c>
      <c r="R52" s="105">
        <f>Link2!AM53</f>
        <v>0</v>
      </c>
      <c r="S52" s="104">
        <f>Link2!AO53</f>
        <v>0</v>
      </c>
      <c r="T52" s="103">
        <f t="shared" si="6"/>
        <v>0</v>
      </c>
      <c r="U52" s="102">
        <f t="shared" si="7"/>
        <v>0</v>
      </c>
    </row>
    <row r="53" spans="1:21" x14ac:dyDescent="0.55000000000000004">
      <c r="A53" s="108">
        <v>48</v>
      </c>
      <c r="B53" s="107">
        <f>Link2!B54</f>
        <v>0</v>
      </c>
      <c r="C53" s="105">
        <f>Link2!E54</f>
        <v>0</v>
      </c>
      <c r="D53" s="105">
        <f>Link2!G54</f>
        <v>0</v>
      </c>
      <c r="E53" s="105">
        <f>Link2!I54</f>
        <v>0</v>
      </c>
      <c r="F53" s="105">
        <f>Link2!K54</f>
        <v>0</v>
      </c>
      <c r="G53" s="105">
        <f>Link2!M54</f>
        <v>0</v>
      </c>
      <c r="H53" s="106">
        <f>Link2!O54</f>
        <v>0</v>
      </c>
      <c r="I53" s="102">
        <f t="shared" si="4"/>
        <v>0</v>
      </c>
      <c r="J53" s="105">
        <f>Link2!U54</f>
        <v>0</v>
      </c>
      <c r="K53" s="105">
        <f>Link2!W54</f>
        <v>0</v>
      </c>
      <c r="L53" s="105">
        <f>Link2!Y54</f>
        <v>0</v>
      </c>
      <c r="M53" s="105">
        <f>Link2!AA54</f>
        <v>0</v>
      </c>
      <c r="N53" s="104">
        <f>Link2!AC54</f>
        <v>0</v>
      </c>
      <c r="O53" s="102">
        <f t="shared" si="5"/>
        <v>0</v>
      </c>
      <c r="P53" s="105">
        <f>Link2!AI54</f>
        <v>0</v>
      </c>
      <c r="Q53" s="105">
        <f>Link2!AK54</f>
        <v>0</v>
      </c>
      <c r="R53" s="105">
        <f>Link2!AM54</f>
        <v>0</v>
      </c>
      <c r="S53" s="104">
        <f>Link2!AO54</f>
        <v>0</v>
      </c>
      <c r="T53" s="103">
        <f t="shared" si="6"/>
        <v>0</v>
      </c>
      <c r="U53" s="102">
        <f t="shared" si="7"/>
        <v>0</v>
      </c>
    </row>
    <row r="54" spans="1:21" x14ac:dyDescent="0.55000000000000004">
      <c r="A54" s="108">
        <v>49</v>
      </c>
      <c r="B54" s="107">
        <f>Link2!B55</f>
        <v>0</v>
      </c>
      <c r="C54" s="105">
        <f>Link2!E55</f>
        <v>0</v>
      </c>
      <c r="D54" s="105">
        <f>Link2!G55</f>
        <v>0</v>
      </c>
      <c r="E54" s="105">
        <f>Link2!I55</f>
        <v>0</v>
      </c>
      <c r="F54" s="105">
        <f>Link2!K55</f>
        <v>0</v>
      </c>
      <c r="G54" s="105">
        <f>Link2!M55</f>
        <v>0</v>
      </c>
      <c r="H54" s="106">
        <f>Link2!O55</f>
        <v>0</v>
      </c>
      <c r="I54" s="102">
        <f t="shared" si="4"/>
        <v>0</v>
      </c>
      <c r="J54" s="105">
        <f>Link2!U55</f>
        <v>0</v>
      </c>
      <c r="K54" s="105">
        <f>Link2!W55</f>
        <v>0</v>
      </c>
      <c r="L54" s="105">
        <f>Link2!Y55</f>
        <v>0</v>
      </c>
      <c r="M54" s="105">
        <f>Link2!AA55</f>
        <v>0</v>
      </c>
      <c r="N54" s="104">
        <f>Link2!AC55</f>
        <v>0</v>
      </c>
      <c r="O54" s="102">
        <f t="shared" si="5"/>
        <v>0</v>
      </c>
      <c r="P54" s="105">
        <f>Link2!AI55</f>
        <v>0</v>
      </c>
      <c r="Q54" s="105">
        <f>Link2!AK55</f>
        <v>0</v>
      </c>
      <c r="R54" s="105">
        <f>Link2!AM55</f>
        <v>0</v>
      </c>
      <c r="S54" s="104">
        <f>Link2!AO55</f>
        <v>0</v>
      </c>
      <c r="T54" s="103">
        <f t="shared" si="6"/>
        <v>0</v>
      </c>
      <c r="U54" s="102">
        <f t="shared" si="7"/>
        <v>0</v>
      </c>
    </row>
    <row r="55" spans="1:21" ht="24" thickBot="1" x14ac:dyDescent="0.6">
      <c r="A55" s="101">
        <v>50</v>
      </c>
      <c r="B55" s="100">
        <f>Link2!B56</f>
        <v>0</v>
      </c>
      <c r="C55" s="98">
        <f>Link2!E56</f>
        <v>0</v>
      </c>
      <c r="D55" s="98">
        <f>Link2!G56</f>
        <v>0</v>
      </c>
      <c r="E55" s="98">
        <f>Link2!I56</f>
        <v>0</v>
      </c>
      <c r="F55" s="98">
        <f>Link2!K56</f>
        <v>0</v>
      </c>
      <c r="G55" s="98">
        <f>Link2!M56</f>
        <v>0</v>
      </c>
      <c r="H55" s="99">
        <f>Link2!O56</f>
        <v>0</v>
      </c>
      <c r="I55" s="95">
        <f t="shared" si="4"/>
        <v>0</v>
      </c>
      <c r="J55" s="98">
        <f>Link2!U56</f>
        <v>0</v>
      </c>
      <c r="K55" s="98">
        <f>Link2!W56</f>
        <v>0</v>
      </c>
      <c r="L55" s="98">
        <f>Link2!Y56</f>
        <v>0</v>
      </c>
      <c r="M55" s="98">
        <f>Link2!AA56</f>
        <v>0</v>
      </c>
      <c r="N55" s="97">
        <f>Link2!AC56</f>
        <v>0</v>
      </c>
      <c r="O55" s="95">
        <f t="shared" si="5"/>
        <v>0</v>
      </c>
      <c r="P55" s="98">
        <f>Link2!AI56</f>
        <v>0</v>
      </c>
      <c r="Q55" s="98">
        <f>Link2!AK56</f>
        <v>0</v>
      </c>
      <c r="R55" s="98">
        <f>Link2!AM56</f>
        <v>0</v>
      </c>
      <c r="S55" s="97">
        <f>Link2!AO56</f>
        <v>0</v>
      </c>
      <c r="T55" s="96">
        <f t="shared" si="6"/>
        <v>0</v>
      </c>
      <c r="U55" s="95">
        <f t="shared" si="7"/>
        <v>0</v>
      </c>
    </row>
    <row r="56" spans="1:21" x14ac:dyDescent="0.55000000000000004">
      <c r="A56" s="116">
        <v>51</v>
      </c>
      <c r="B56" s="115">
        <f>Link2!B57</f>
        <v>0</v>
      </c>
      <c r="C56" s="113">
        <f>Link2!E57</f>
        <v>0</v>
      </c>
      <c r="D56" s="113">
        <f>Link2!G57</f>
        <v>0</v>
      </c>
      <c r="E56" s="113">
        <f>Link2!I57</f>
        <v>0</v>
      </c>
      <c r="F56" s="113">
        <f>Link2!K57</f>
        <v>0</v>
      </c>
      <c r="G56" s="113">
        <f>Link2!M57</f>
        <v>0</v>
      </c>
      <c r="H56" s="114">
        <f>Link2!O57</f>
        <v>0</v>
      </c>
      <c r="I56" s="110">
        <f t="shared" si="4"/>
        <v>0</v>
      </c>
      <c r="J56" s="113">
        <f>Link2!U57</f>
        <v>0</v>
      </c>
      <c r="K56" s="113">
        <f>Link2!W57</f>
        <v>0</v>
      </c>
      <c r="L56" s="113">
        <f>Link2!Y57</f>
        <v>0</v>
      </c>
      <c r="M56" s="113">
        <f>Link2!AA57</f>
        <v>0</v>
      </c>
      <c r="N56" s="112">
        <f>Link2!AC57</f>
        <v>0</v>
      </c>
      <c r="O56" s="110">
        <f t="shared" si="5"/>
        <v>0</v>
      </c>
      <c r="P56" s="113">
        <f>Link2!AI57</f>
        <v>0</v>
      </c>
      <c r="Q56" s="113">
        <f>Link2!AK57</f>
        <v>0</v>
      </c>
      <c r="R56" s="113">
        <f>Link2!AM57</f>
        <v>0</v>
      </c>
      <c r="S56" s="112">
        <f>Link2!AO57</f>
        <v>0</v>
      </c>
      <c r="T56" s="111">
        <f t="shared" si="6"/>
        <v>0</v>
      </c>
      <c r="U56" s="110">
        <f t="shared" si="7"/>
        <v>0</v>
      </c>
    </row>
    <row r="57" spans="1:21" x14ac:dyDescent="0.55000000000000004">
      <c r="A57" s="109">
        <v>52</v>
      </c>
      <c r="B57" s="107">
        <f>Link2!B58</f>
        <v>0</v>
      </c>
      <c r="C57" s="105">
        <f>Link2!E58</f>
        <v>0</v>
      </c>
      <c r="D57" s="105">
        <f>Link2!G58</f>
        <v>0</v>
      </c>
      <c r="E57" s="105">
        <f>Link2!I58</f>
        <v>0</v>
      </c>
      <c r="F57" s="105">
        <f>Link2!K58</f>
        <v>0</v>
      </c>
      <c r="G57" s="105">
        <f>Link2!M58</f>
        <v>0</v>
      </c>
      <c r="H57" s="106">
        <f>Link2!O58</f>
        <v>0</v>
      </c>
      <c r="I57" s="102">
        <f t="shared" si="4"/>
        <v>0</v>
      </c>
      <c r="J57" s="105">
        <f>Link2!U58</f>
        <v>0</v>
      </c>
      <c r="K57" s="105">
        <f>Link2!W58</f>
        <v>0</v>
      </c>
      <c r="L57" s="105">
        <f>Link2!Y58</f>
        <v>0</v>
      </c>
      <c r="M57" s="105">
        <f>Link2!AA58</f>
        <v>0</v>
      </c>
      <c r="N57" s="104">
        <f>Link2!AC58</f>
        <v>0</v>
      </c>
      <c r="O57" s="102">
        <f t="shared" si="5"/>
        <v>0</v>
      </c>
      <c r="P57" s="105">
        <f>Link2!AI58</f>
        <v>0</v>
      </c>
      <c r="Q57" s="105">
        <f>Link2!AK58</f>
        <v>0</v>
      </c>
      <c r="R57" s="105">
        <f>Link2!AM58</f>
        <v>0</v>
      </c>
      <c r="S57" s="104">
        <f>Link2!AO58</f>
        <v>0</v>
      </c>
      <c r="T57" s="103">
        <f t="shared" si="6"/>
        <v>0</v>
      </c>
      <c r="U57" s="102">
        <f t="shared" si="7"/>
        <v>0</v>
      </c>
    </row>
    <row r="58" spans="1:21" x14ac:dyDescent="0.55000000000000004">
      <c r="A58" s="108">
        <v>53</v>
      </c>
      <c r="B58" s="107">
        <f>Link2!B59</f>
        <v>0</v>
      </c>
      <c r="C58" s="105">
        <f>Link2!E59</f>
        <v>0</v>
      </c>
      <c r="D58" s="105">
        <f>Link2!G59</f>
        <v>0</v>
      </c>
      <c r="E58" s="105">
        <f>Link2!I59</f>
        <v>0</v>
      </c>
      <c r="F58" s="105">
        <f>Link2!K59</f>
        <v>0</v>
      </c>
      <c r="G58" s="105">
        <f>Link2!M59</f>
        <v>0</v>
      </c>
      <c r="H58" s="106">
        <f>Link2!O59</f>
        <v>0</v>
      </c>
      <c r="I58" s="102">
        <f t="shared" si="4"/>
        <v>0</v>
      </c>
      <c r="J58" s="105">
        <f>Link2!U59</f>
        <v>0</v>
      </c>
      <c r="K58" s="105">
        <f>Link2!W59</f>
        <v>0</v>
      </c>
      <c r="L58" s="105">
        <f>Link2!Y59</f>
        <v>0</v>
      </c>
      <c r="M58" s="105">
        <f>Link2!AA59</f>
        <v>0</v>
      </c>
      <c r="N58" s="104">
        <f>Link2!AC59</f>
        <v>0</v>
      </c>
      <c r="O58" s="102">
        <f t="shared" si="5"/>
        <v>0</v>
      </c>
      <c r="P58" s="105">
        <f>Link2!AI59</f>
        <v>0</v>
      </c>
      <c r="Q58" s="105">
        <f>Link2!AK59</f>
        <v>0</v>
      </c>
      <c r="R58" s="105">
        <f>Link2!AM59</f>
        <v>0</v>
      </c>
      <c r="S58" s="104">
        <f>Link2!AO59</f>
        <v>0</v>
      </c>
      <c r="T58" s="103">
        <f t="shared" si="6"/>
        <v>0</v>
      </c>
      <c r="U58" s="102">
        <f t="shared" si="7"/>
        <v>0</v>
      </c>
    </row>
    <row r="59" spans="1:21" x14ac:dyDescent="0.55000000000000004">
      <c r="A59" s="108">
        <v>54</v>
      </c>
      <c r="B59" s="107">
        <f>Link2!B60</f>
        <v>0</v>
      </c>
      <c r="C59" s="105">
        <f>Link2!E60</f>
        <v>0</v>
      </c>
      <c r="D59" s="105">
        <f>Link2!G60</f>
        <v>0</v>
      </c>
      <c r="E59" s="105">
        <f>Link2!I60</f>
        <v>0</v>
      </c>
      <c r="F59" s="105">
        <f>Link2!K60</f>
        <v>0</v>
      </c>
      <c r="G59" s="105">
        <f>Link2!M60</f>
        <v>0</v>
      </c>
      <c r="H59" s="106">
        <f>Link2!O60</f>
        <v>0</v>
      </c>
      <c r="I59" s="102">
        <f t="shared" si="4"/>
        <v>0</v>
      </c>
      <c r="J59" s="105">
        <f>Link2!U60</f>
        <v>0</v>
      </c>
      <c r="K59" s="105">
        <f>Link2!W60</f>
        <v>0</v>
      </c>
      <c r="L59" s="105">
        <f>Link2!Y60</f>
        <v>0</v>
      </c>
      <c r="M59" s="105">
        <f>Link2!AA60</f>
        <v>0</v>
      </c>
      <c r="N59" s="104">
        <f>Link2!AC60</f>
        <v>0</v>
      </c>
      <c r="O59" s="102">
        <f t="shared" si="5"/>
        <v>0</v>
      </c>
      <c r="P59" s="105">
        <f>Link2!AI60</f>
        <v>0</v>
      </c>
      <c r="Q59" s="105">
        <f>Link2!AK60</f>
        <v>0</v>
      </c>
      <c r="R59" s="105">
        <f>Link2!AM60</f>
        <v>0</v>
      </c>
      <c r="S59" s="104">
        <f>Link2!AO60</f>
        <v>0</v>
      </c>
      <c r="T59" s="103">
        <f t="shared" si="6"/>
        <v>0</v>
      </c>
      <c r="U59" s="102">
        <f t="shared" si="7"/>
        <v>0</v>
      </c>
    </row>
    <row r="60" spans="1:21" ht="24" thickBot="1" x14ac:dyDescent="0.6">
      <c r="A60" s="101">
        <v>55</v>
      </c>
      <c r="B60" s="100">
        <f>Link2!B61</f>
        <v>0</v>
      </c>
      <c r="C60" s="98">
        <f>Link2!E61</f>
        <v>0</v>
      </c>
      <c r="D60" s="98">
        <f>Link2!G61</f>
        <v>0</v>
      </c>
      <c r="E60" s="98">
        <f>Link2!I61</f>
        <v>0</v>
      </c>
      <c r="F60" s="98">
        <f>Link2!K61</f>
        <v>0</v>
      </c>
      <c r="G60" s="98">
        <f>Link2!M61</f>
        <v>0</v>
      </c>
      <c r="H60" s="99">
        <f>Link2!O61</f>
        <v>0</v>
      </c>
      <c r="I60" s="95">
        <f t="shared" si="4"/>
        <v>0</v>
      </c>
      <c r="J60" s="98">
        <f>Link2!U61</f>
        <v>0</v>
      </c>
      <c r="K60" s="98">
        <f>Link2!W61</f>
        <v>0</v>
      </c>
      <c r="L60" s="98">
        <f>Link2!Y61</f>
        <v>0</v>
      </c>
      <c r="M60" s="98">
        <f>Link2!AA61</f>
        <v>0</v>
      </c>
      <c r="N60" s="97">
        <f>Link2!AC61</f>
        <v>0</v>
      </c>
      <c r="O60" s="95">
        <f t="shared" si="5"/>
        <v>0</v>
      </c>
      <c r="P60" s="98">
        <f>Link2!AI61</f>
        <v>0</v>
      </c>
      <c r="Q60" s="98">
        <f>Link2!AK61</f>
        <v>0</v>
      </c>
      <c r="R60" s="98">
        <f>Link2!AM61</f>
        <v>0</v>
      </c>
      <c r="S60" s="97">
        <f>Link2!AO61</f>
        <v>0</v>
      </c>
      <c r="T60" s="96">
        <f t="shared" si="6"/>
        <v>0</v>
      </c>
      <c r="U60" s="95">
        <f t="shared" si="7"/>
        <v>0</v>
      </c>
    </row>
    <row r="61" spans="1:21" x14ac:dyDescent="0.55000000000000004">
      <c r="A61" s="116">
        <v>56</v>
      </c>
      <c r="B61" s="115">
        <f>Link2!B62</f>
        <v>0</v>
      </c>
      <c r="C61" s="113">
        <f>Link2!E62</f>
        <v>0</v>
      </c>
      <c r="D61" s="113">
        <f>Link2!G62</f>
        <v>0</v>
      </c>
      <c r="E61" s="113">
        <f>Link2!I62</f>
        <v>0</v>
      </c>
      <c r="F61" s="113">
        <f>Link2!K62</f>
        <v>0</v>
      </c>
      <c r="G61" s="113">
        <f>Link2!M62</f>
        <v>0</v>
      </c>
      <c r="H61" s="114">
        <f>Link2!O62</f>
        <v>0</v>
      </c>
      <c r="I61" s="110">
        <f t="shared" si="4"/>
        <v>0</v>
      </c>
      <c r="J61" s="113">
        <f>Link2!U62</f>
        <v>0</v>
      </c>
      <c r="K61" s="113">
        <f>Link2!W62</f>
        <v>0</v>
      </c>
      <c r="L61" s="113">
        <f>Link2!Y62</f>
        <v>0</v>
      </c>
      <c r="M61" s="113">
        <f>Link2!AA62</f>
        <v>0</v>
      </c>
      <c r="N61" s="112">
        <f>Link2!AC62</f>
        <v>0</v>
      </c>
      <c r="O61" s="110">
        <f t="shared" si="5"/>
        <v>0</v>
      </c>
      <c r="P61" s="113">
        <f>Link2!AI62</f>
        <v>0</v>
      </c>
      <c r="Q61" s="113">
        <f>Link2!AK62</f>
        <v>0</v>
      </c>
      <c r="R61" s="113">
        <f>Link2!AM62</f>
        <v>0</v>
      </c>
      <c r="S61" s="112">
        <f>Link2!AO62</f>
        <v>0</v>
      </c>
      <c r="T61" s="111">
        <f t="shared" si="6"/>
        <v>0</v>
      </c>
      <c r="U61" s="110">
        <f t="shared" si="7"/>
        <v>0</v>
      </c>
    </row>
    <row r="62" spans="1:21" x14ac:dyDescent="0.55000000000000004">
      <c r="A62" s="109">
        <v>57</v>
      </c>
      <c r="B62" s="107">
        <f>Link2!B63</f>
        <v>0</v>
      </c>
      <c r="C62" s="105">
        <f>Link2!E63</f>
        <v>0</v>
      </c>
      <c r="D62" s="105">
        <f>Link2!G63</f>
        <v>0</v>
      </c>
      <c r="E62" s="105">
        <f>Link2!I63</f>
        <v>0</v>
      </c>
      <c r="F62" s="105">
        <f>Link2!K63</f>
        <v>0</v>
      </c>
      <c r="G62" s="105">
        <f>Link2!M63</f>
        <v>0</v>
      </c>
      <c r="H62" s="106">
        <f>Link2!O63</f>
        <v>0</v>
      </c>
      <c r="I62" s="102">
        <f t="shared" si="4"/>
        <v>0</v>
      </c>
      <c r="J62" s="105">
        <f>Link2!U63</f>
        <v>0</v>
      </c>
      <c r="K62" s="105">
        <f>Link2!W63</f>
        <v>0</v>
      </c>
      <c r="L62" s="105">
        <f>Link2!Y63</f>
        <v>0</v>
      </c>
      <c r="M62" s="105">
        <f>Link2!AA63</f>
        <v>0</v>
      </c>
      <c r="N62" s="104">
        <f>Link2!AC63</f>
        <v>0</v>
      </c>
      <c r="O62" s="102">
        <f t="shared" si="5"/>
        <v>0</v>
      </c>
      <c r="P62" s="105">
        <f>Link2!AI63</f>
        <v>0</v>
      </c>
      <c r="Q62" s="105">
        <f>Link2!AK63</f>
        <v>0</v>
      </c>
      <c r="R62" s="105">
        <f>Link2!AM63</f>
        <v>0</v>
      </c>
      <c r="S62" s="104">
        <f>Link2!AO63</f>
        <v>0</v>
      </c>
      <c r="T62" s="103">
        <f t="shared" si="6"/>
        <v>0</v>
      </c>
      <c r="U62" s="102">
        <f t="shared" si="7"/>
        <v>0</v>
      </c>
    </row>
    <row r="63" spans="1:21" x14ac:dyDescent="0.55000000000000004">
      <c r="A63" s="108">
        <v>58</v>
      </c>
      <c r="B63" s="107">
        <f>Link2!B64</f>
        <v>0</v>
      </c>
      <c r="C63" s="105">
        <f>Link2!E64</f>
        <v>0</v>
      </c>
      <c r="D63" s="105">
        <f>Link2!G64</f>
        <v>0</v>
      </c>
      <c r="E63" s="105">
        <f>Link2!I64</f>
        <v>0</v>
      </c>
      <c r="F63" s="105">
        <f>Link2!K64</f>
        <v>0</v>
      </c>
      <c r="G63" s="105">
        <f>Link2!M64</f>
        <v>0</v>
      </c>
      <c r="H63" s="106">
        <f>Link2!O64</f>
        <v>0</v>
      </c>
      <c r="I63" s="102">
        <f t="shared" si="4"/>
        <v>0</v>
      </c>
      <c r="J63" s="105">
        <f>Link2!U64</f>
        <v>0</v>
      </c>
      <c r="K63" s="105">
        <f>Link2!W64</f>
        <v>0</v>
      </c>
      <c r="L63" s="105">
        <f>Link2!Y64</f>
        <v>0</v>
      </c>
      <c r="M63" s="105">
        <f>Link2!AA64</f>
        <v>0</v>
      </c>
      <c r="N63" s="104">
        <f>Link2!AC64</f>
        <v>0</v>
      </c>
      <c r="O63" s="102">
        <f t="shared" si="5"/>
        <v>0</v>
      </c>
      <c r="P63" s="105">
        <f>Link2!AI64</f>
        <v>0</v>
      </c>
      <c r="Q63" s="105">
        <f>Link2!AK64</f>
        <v>0</v>
      </c>
      <c r="R63" s="105">
        <f>Link2!AM64</f>
        <v>0</v>
      </c>
      <c r="S63" s="104">
        <f>Link2!AO64</f>
        <v>0</v>
      </c>
      <c r="T63" s="103">
        <f t="shared" si="6"/>
        <v>0</v>
      </c>
      <c r="U63" s="102">
        <f t="shared" si="7"/>
        <v>0</v>
      </c>
    </row>
    <row r="64" spans="1:21" x14ac:dyDescent="0.55000000000000004">
      <c r="A64" s="108">
        <v>59</v>
      </c>
      <c r="B64" s="107">
        <f>Link2!B65</f>
        <v>0</v>
      </c>
      <c r="C64" s="105">
        <f>Link2!E65</f>
        <v>0</v>
      </c>
      <c r="D64" s="105">
        <f>Link2!G65</f>
        <v>0</v>
      </c>
      <c r="E64" s="105">
        <f>Link2!I65</f>
        <v>0</v>
      </c>
      <c r="F64" s="105">
        <f>Link2!K65</f>
        <v>0</v>
      </c>
      <c r="G64" s="105">
        <f>Link2!M65</f>
        <v>0</v>
      </c>
      <c r="H64" s="106">
        <f>Link2!O65</f>
        <v>0</v>
      </c>
      <c r="I64" s="102">
        <f t="shared" si="4"/>
        <v>0</v>
      </c>
      <c r="J64" s="105">
        <f>Link2!U65</f>
        <v>0</v>
      </c>
      <c r="K64" s="105">
        <f>Link2!W65</f>
        <v>0</v>
      </c>
      <c r="L64" s="105">
        <f>Link2!Y65</f>
        <v>0</v>
      </c>
      <c r="M64" s="105">
        <f>Link2!AA65</f>
        <v>0</v>
      </c>
      <c r="N64" s="104">
        <f>Link2!AC65</f>
        <v>0</v>
      </c>
      <c r="O64" s="102">
        <f t="shared" si="5"/>
        <v>0</v>
      </c>
      <c r="P64" s="105">
        <f>Link2!AI65</f>
        <v>0</v>
      </c>
      <c r="Q64" s="105">
        <f>Link2!AK65</f>
        <v>0</v>
      </c>
      <c r="R64" s="105">
        <f>Link2!AM65</f>
        <v>0</v>
      </c>
      <c r="S64" s="104">
        <f>Link2!AO65</f>
        <v>0</v>
      </c>
      <c r="T64" s="103">
        <f t="shared" si="6"/>
        <v>0</v>
      </c>
      <c r="U64" s="102">
        <f t="shared" si="7"/>
        <v>0</v>
      </c>
    </row>
    <row r="65" spans="1:21" ht="24" thickBot="1" x14ac:dyDescent="0.6">
      <c r="A65" s="101">
        <v>60</v>
      </c>
      <c r="B65" s="100">
        <f>Link2!B66</f>
        <v>0</v>
      </c>
      <c r="C65" s="98">
        <f>Link2!E66</f>
        <v>0</v>
      </c>
      <c r="D65" s="98">
        <f>Link2!G66</f>
        <v>0</v>
      </c>
      <c r="E65" s="98">
        <f>Link2!I66</f>
        <v>0</v>
      </c>
      <c r="F65" s="98">
        <f>Link2!K66</f>
        <v>0</v>
      </c>
      <c r="G65" s="98">
        <f>Link2!M66</f>
        <v>0</v>
      </c>
      <c r="H65" s="99">
        <f>Link2!O66</f>
        <v>0</v>
      </c>
      <c r="I65" s="95">
        <f t="shared" si="4"/>
        <v>0</v>
      </c>
      <c r="J65" s="98">
        <f>Link2!U66</f>
        <v>0</v>
      </c>
      <c r="K65" s="98">
        <f>Link2!W66</f>
        <v>0</v>
      </c>
      <c r="L65" s="98">
        <f>Link2!Y66</f>
        <v>0</v>
      </c>
      <c r="M65" s="98">
        <f>Link2!AA66</f>
        <v>0</v>
      </c>
      <c r="N65" s="97">
        <f>Link2!AC66</f>
        <v>0</v>
      </c>
      <c r="O65" s="95">
        <f t="shared" si="5"/>
        <v>0</v>
      </c>
      <c r="P65" s="98">
        <f>Link2!AI66</f>
        <v>0</v>
      </c>
      <c r="Q65" s="98">
        <f>Link2!AK66</f>
        <v>0</v>
      </c>
      <c r="R65" s="98">
        <f>Link2!AM66</f>
        <v>0</v>
      </c>
      <c r="S65" s="97">
        <f>Link2!AO66</f>
        <v>0</v>
      </c>
      <c r="T65" s="96">
        <f t="shared" si="6"/>
        <v>0</v>
      </c>
      <c r="U65" s="95">
        <f t="shared" si="7"/>
        <v>0</v>
      </c>
    </row>
  </sheetData>
  <mergeCells count="4">
    <mergeCell ref="A1:T1"/>
    <mergeCell ref="A2:T2"/>
    <mergeCell ref="B3:C3"/>
    <mergeCell ref="J3:R3"/>
  </mergeCells>
  <conditionalFormatting sqref="M6:M64">
    <cfRule type="cellIs" dxfId="3" priority="2" operator="equal">
      <formula>"ดี"</formula>
    </cfRule>
  </conditionalFormatting>
  <conditionalFormatting sqref="M6:M64">
    <cfRule type="cellIs" dxfId="2" priority="1" operator="equal">
      <formula>"ดีมาก"</formula>
    </cfRule>
  </conditionalFormatting>
  <conditionalFormatting sqref="M6:M64">
    <cfRule type="cellIs" dxfId="1" priority="3" operator="equal">
      <formula>"พอใช้"</formula>
    </cfRule>
    <cfRule type="cellIs" dxfId="0" priority="4" operator="equal">
      <formula>"ปรับปรุง"</formula>
    </cfRule>
  </conditionalFormatting>
  <pageMargins left="0.31496062992125984" right="0.19685039370078741" top="0.39370078740157483" bottom="0.19685039370078741" header="0" footer="0"/>
  <pageSetup paperSize="9" pageOrder="overThenDown" orientation="landscape" horizontalDpi="4294967294" r:id="rId1"/>
  <headerFooter alignWithMargins="0">
    <oddFooter>&amp;L&amp;C&amp;R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660"/>
  <sheetViews>
    <sheetView showZeros="0" tabSelected="1" topLeftCell="A88" zoomScale="85" zoomScaleNormal="85" zoomScalePageLayoutView="70" workbookViewId="0">
      <selection activeCell="F3" sqref="F3:L3"/>
    </sheetView>
  </sheetViews>
  <sheetFormatPr defaultColWidth="9.140625" defaultRowHeight="24" x14ac:dyDescent="0.55000000000000004"/>
  <cols>
    <col min="1" max="1" width="1.85546875" style="143" customWidth="1"/>
    <col min="2" max="16" width="9.140625" style="143"/>
    <col min="17" max="17" width="2" style="143" customWidth="1"/>
    <col min="18" max="18" width="9.140625" style="143"/>
    <col min="19" max="19" width="9.140625" style="144"/>
    <col min="20" max="16384" width="9.140625" style="143"/>
  </cols>
  <sheetData>
    <row r="1" spans="3:15" ht="27" x14ac:dyDescent="0.6">
      <c r="C1" s="671" t="s">
        <v>132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</row>
    <row r="2" spans="3:15" ht="23.25" customHeight="1" x14ac:dyDescent="0.6">
      <c r="C2" s="672" t="s">
        <v>57</v>
      </c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</row>
    <row r="3" spans="3:15" ht="33.75" customHeight="1" x14ac:dyDescent="0.55000000000000004">
      <c r="C3" s="146" t="s">
        <v>1</v>
      </c>
      <c r="D3" s="145">
        <f>Linkx2!$A$6</f>
        <v>1</v>
      </c>
      <c r="F3" s="673" t="str">
        <f>Linkx2!$B$6</f>
        <v>เด็กชายเพชรศิริ พลังโชค</v>
      </c>
      <c r="G3" s="673"/>
      <c r="H3" s="673"/>
      <c r="I3" s="673"/>
      <c r="J3" s="673"/>
      <c r="K3" s="673"/>
      <c r="L3" s="673"/>
    </row>
    <row r="22" spans="3:15" ht="15" customHeight="1" x14ac:dyDescent="0.55000000000000004"/>
    <row r="23" spans="3:15" ht="27" x14ac:dyDescent="0.6">
      <c r="C23" s="671" t="s">
        <v>132</v>
      </c>
      <c r="D23" s="671"/>
      <c r="E23" s="671"/>
      <c r="F23" s="671"/>
      <c r="G23" s="671"/>
      <c r="H23" s="671"/>
      <c r="I23" s="671"/>
      <c r="J23" s="671"/>
      <c r="K23" s="671"/>
      <c r="L23" s="671"/>
      <c r="M23" s="671"/>
      <c r="N23" s="671"/>
      <c r="O23" s="671"/>
    </row>
    <row r="24" spans="3:15" ht="23.25" customHeight="1" x14ac:dyDescent="0.6">
      <c r="C24" s="672" t="s">
        <v>57</v>
      </c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</row>
    <row r="25" spans="3:15" ht="33.75" customHeight="1" x14ac:dyDescent="0.55000000000000004">
      <c r="C25" s="146" t="s">
        <v>1</v>
      </c>
      <c r="D25" s="145">
        <f>Linkx2!$A$7</f>
        <v>2</v>
      </c>
      <c r="F25" s="673" t="str">
        <f>Linkx2!$B$7</f>
        <v>เด็กชายธนกิตธ์ บุญสุข</v>
      </c>
      <c r="G25" s="673"/>
      <c r="H25" s="673"/>
      <c r="I25" s="673"/>
      <c r="J25" s="673"/>
      <c r="K25" s="673"/>
      <c r="L25" s="673"/>
    </row>
    <row r="44" spans="3:15" ht="15" customHeight="1" x14ac:dyDescent="0.55000000000000004"/>
    <row r="45" spans="3:15" ht="27" x14ac:dyDescent="0.6">
      <c r="C45" s="671" t="s">
        <v>132</v>
      </c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</row>
    <row r="46" spans="3:15" ht="23.25" customHeight="1" x14ac:dyDescent="0.6">
      <c r="C46" s="672" t="s">
        <v>57</v>
      </c>
      <c r="D46" s="672"/>
      <c r="E46" s="672"/>
      <c r="F46" s="672"/>
      <c r="G46" s="672"/>
      <c r="H46" s="672"/>
      <c r="I46" s="672"/>
      <c r="J46" s="672"/>
      <c r="K46" s="672"/>
      <c r="L46" s="672"/>
      <c r="M46" s="672"/>
      <c r="N46" s="672"/>
      <c r="O46" s="672"/>
    </row>
    <row r="47" spans="3:15" ht="33.75" customHeight="1" x14ac:dyDescent="0.55000000000000004">
      <c r="C47" s="146" t="s">
        <v>1</v>
      </c>
      <c r="D47" s="145">
        <f>Linkx2!$A$8</f>
        <v>3</v>
      </c>
      <c r="F47" s="673" t="str">
        <f>Linkx2!$B$8</f>
        <v>เด็กหญิงสุดารัตน์ สุขประเสริฐ</v>
      </c>
      <c r="G47" s="673"/>
      <c r="H47" s="673"/>
      <c r="I47" s="673"/>
      <c r="J47" s="673"/>
      <c r="K47" s="673"/>
      <c r="L47" s="673"/>
    </row>
    <row r="66" spans="3:15" ht="15" customHeight="1" x14ac:dyDescent="0.55000000000000004"/>
    <row r="67" spans="3:15" ht="27" x14ac:dyDescent="0.6">
      <c r="C67" s="671" t="s">
        <v>132</v>
      </c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</row>
    <row r="68" spans="3:15" ht="23.25" customHeight="1" x14ac:dyDescent="0.6">
      <c r="C68" s="672" t="s">
        <v>57</v>
      </c>
      <c r="D68" s="672"/>
      <c r="E68" s="672"/>
      <c r="F68" s="672"/>
      <c r="G68" s="672"/>
      <c r="H68" s="672"/>
      <c r="I68" s="672"/>
      <c r="J68" s="672"/>
      <c r="K68" s="672"/>
      <c r="L68" s="672"/>
      <c r="M68" s="672"/>
      <c r="N68" s="672"/>
      <c r="O68" s="672"/>
    </row>
    <row r="69" spans="3:15" ht="33.75" customHeight="1" x14ac:dyDescent="0.55000000000000004">
      <c r="C69" s="146" t="s">
        <v>1</v>
      </c>
      <c r="D69" s="145">
        <f>Linkx2!$A$9</f>
        <v>4</v>
      </c>
      <c r="F69" s="673" t="str">
        <f>Linkx2!$B$9</f>
        <v>เด็กหญิงอริสา เสาขอด</v>
      </c>
      <c r="G69" s="673"/>
      <c r="H69" s="673"/>
      <c r="I69" s="673"/>
      <c r="J69" s="673"/>
      <c r="K69" s="673"/>
      <c r="L69" s="673"/>
    </row>
    <row r="88" spans="3:15" ht="15" customHeight="1" x14ac:dyDescent="0.55000000000000004"/>
    <row r="89" spans="3:15" ht="27" x14ac:dyDescent="0.6">
      <c r="C89" s="671" t="s">
        <v>132</v>
      </c>
      <c r="D89" s="671"/>
      <c r="E89" s="671"/>
      <c r="F89" s="671"/>
      <c r="G89" s="671"/>
      <c r="H89" s="671"/>
      <c r="I89" s="671"/>
      <c r="J89" s="671"/>
      <c r="K89" s="671"/>
      <c r="L89" s="671"/>
      <c r="M89" s="671"/>
      <c r="N89" s="671"/>
      <c r="O89" s="671"/>
    </row>
    <row r="90" spans="3:15" ht="23.25" customHeight="1" x14ac:dyDescent="0.6">
      <c r="C90" s="672" t="s">
        <v>57</v>
      </c>
      <c r="D90" s="672"/>
      <c r="E90" s="672"/>
      <c r="F90" s="672"/>
      <c r="G90" s="672"/>
      <c r="H90" s="672"/>
      <c r="I90" s="672"/>
      <c r="J90" s="672"/>
      <c r="K90" s="672"/>
      <c r="L90" s="672"/>
      <c r="M90" s="672"/>
      <c r="N90" s="672"/>
      <c r="O90" s="672"/>
    </row>
    <row r="91" spans="3:15" ht="33.75" customHeight="1" x14ac:dyDescent="0.55000000000000004">
      <c r="C91" s="146" t="s">
        <v>1</v>
      </c>
      <c r="D91" s="145">
        <f>Linkx2!$A$10</f>
        <v>5</v>
      </c>
      <c r="F91" s="673">
        <f>Linkx2!$B$10</f>
        <v>0</v>
      </c>
      <c r="G91" s="673"/>
      <c r="H91" s="673"/>
      <c r="I91" s="673"/>
      <c r="J91" s="673"/>
      <c r="K91" s="673"/>
      <c r="L91" s="673"/>
    </row>
    <row r="110" spans="3:15" ht="15" customHeight="1" x14ac:dyDescent="0.55000000000000004"/>
    <row r="111" spans="3:15" ht="27" x14ac:dyDescent="0.6">
      <c r="C111" s="671" t="s">
        <v>132</v>
      </c>
      <c r="D111" s="671"/>
      <c r="E111" s="671"/>
      <c r="F111" s="671"/>
      <c r="G111" s="671"/>
      <c r="H111" s="671"/>
      <c r="I111" s="671"/>
      <c r="J111" s="671"/>
      <c r="K111" s="671"/>
      <c r="L111" s="671"/>
      <c r="M111" s="671"/>
      <c r="N111" s="671"/>
      <c r="O111" s="671"/>
    </row>
    <row r="112" spans="3:15" ht="23.25" customHeight="1" x14ac:dyDescent="0.6">
      <c r="C112" s="672" t="s">
        <v>57</v>
      </c>
      <c r="D112" s="672"/>
      <c r="E112" s="672"/>
      <c r="F112" s="672"/>
      <c r="G112" s="672"/>
      <c r="H112" s="672"/>
      <c r="I112" s="672"/>
      <c r="J112" s="672"/>
      <c r="K112" s="672"/>
      <c r="L112" s="672"/>
      <c r="M112" s="672"/>
      <c r="N112" s="672"/>
      <c r="O112" s="672"/>
    </row>
    <row r="113" spans="3:12" ht="33.75" customHeight="1" x14ac:dyDescent="0.55000000000000004">
      <c r="C113" s="146" t="s">
        <v>1</v>
      </c>
      <c r="D113" s="145">
        <f>Linkx2!$A$11</f>
        <v>6</v>
      </c>
      <c r="F113" s="673">
        <f>Linkx2!$B$11</f>
        <v>0</v>
      </c>
      <c r="G113" s="673"/>
      <c r="H113" s="673"/>
      <c r="I113" s="673"/>
      <c r="J113" s="673"/>
      <c r="K113" s="673"/>
      <c r="L113" s="673"/>
    </row>
    <row r="132" spans="3:15" ht="15" customHeight="1" x14ac:dyDescent="0.55000000000000004"/>
    <row r="133" spans="3:15" ht="27" x14ac:dyDescent="0.6">
      <c r="C133" s="671" t="s">
        <v>132</v>
      </c>
      <c r="D133" s="671"/>
      <c r="E133" s="671"/>
      <c r="F133" s="671"/>
      <c r="G133" s="671"/>
      <c r="H133" s="671"/>
      <c r="I133" s="671"/>
      <c r="J133" s="671"/>
      <c r="K133" s="671"/>
      <c r="L133" s="671"/>
      <c r="M133" s="671"/>
      <c r="N133" s="671"/>
      <c r="O133" s="671"/>
    </row>
    <row r="134" spans="3:15" ht="23.25" customHeight="1" x14ac:dyDescent="0.6">
      <c r="C134" s="672" t="s">
        <v>57</v>
      </c>
      <c r="D134" s="672"/>
      <c r="E134" s="672"/>
      <c r="F134" s="672"/>
      <c r="G134" s="672"/>
      <c r="H134" s="672"/>
      <c r="I134" s="672"/>
      <c r="J134" s="672"/>
      <c r="K134" s="672"/>
      <c r="L134" s="672"/>
      <c r="M134" s="672"/>
      <c r="N134" s="672"/>
      <c r="O134" s="672"/>
    </row>
    <row r="135" spans="3:15" ht="33.75" customHeight="1" x14ac:dyDescent="0.55000000000000004">
      <c r="C135" s="146" t="s">
        <v>1</v>
      </c>
      <c r="D135" s="145">
        <f>Linkx2!$A$12</f>
        <v>7</v>
      </c>
      <c r="F135" s="673">
        <f>Linkx2!$B$12</f>
        <v>0</v>
      </c>
      <c r="G135" s="673"/>
      <c r="H135" s="673"/>
      <c r="I135" s="673"/>
      <c r="J135" s="673"/>
      <c r="K135" s="673"/>
      <c r="L135" s="673"/>
    </row>
    <row r="154" spans="3:15" ht="15" customHeight="1" x14ac:dyDescent="0.55000000000000004"/>
    <row r="155" spans="3:15" ht="27" x14ac:dyDescent="0.6">
      <c r="C155" s="671" t="s">
        <v>132</v>
      </c>
      <c r="D155" s="671"/>
      <c r="E155" s="671"/>
      <c r="F155" s="671"/>
      <c r="G155" s="671"/>
      <c r="H155" s="671"/>
      <c r="I155" s="671"/>
      <c r="J155" s="671"/>
      <c r="K155" s="671"/>
      <c r="L155" s="671"/>
      <c r="M155" s="671"/>
      <c r="N155" s="671"/>
      <c r="O155" s="671"/>
    </row>
    <row r="156" spans="3:15" ht="23.25" customHeight="1" x14ac:dyDescent="0.6">
      <c r="C156" s="672" t="s">
        <v>57</v>
      </c>
      <c r="D156" s="672"/>
      <c r="E156" s="672"/>
      <c r="F156" s="672"/>
      <c r="G156" s="672"/>
      <c r="H156" s="672"/>
      <c r="I156" s="672"/>
      <c r="J156" s="672"/>
      <c r="K156" s="672"/>
      <c r="L156" s="672"/>
      <c r="M156" s="672"/>
      <c r="N156" s="672"/>
      <c r="O156" s="672"/>
    </row>
    <row r="157" spans="3:15" ht="33.75" customHeight="1" x14ac:dyDescent="0.55000000000000004">
      <c r="C157" s="146" t="s">
        <v>1</v>
      </c>
      <c r="D157" s="145">
        <f>Linkx2!$A$13</f>
        <v>8</v>
      </c>
      <c r="F157" s="673">
        <f>Linkx2!$B$13</f>
        <v>0</v>
      </c>
      <c r="G157" s="673"/>
      <c r="H157" s="673"/>
      <c r="I157" s="673"/>
      <c r="J157" s="673"/>
      <c r="K157" s="673"/>
      <c r="L157" s="673"/>
    </row>
    <row r="176" ht="15" customHeight="1" x14ac:dyDescent="0.55000000000000004"/>
    <row r="177" spans="3:15" ht="27" x14ac:dyDescent="0.6">
      <c r="C177" s="671" t="s">
        <v>132</v>
      </c>
      <c r="D177" s="671"/>
      <c r="E177" s="671"/>
      <c r="F177" s="671"/>
      <c r="G177" s="671"/>
      <c r="H177" s="671"/>
      <c r="I177" s="671"/>
      <c r="J177" s="671"/>
      <c r="K177" s="671"/>
      <c r="L177" s="671"/>
      <c r="M177" s="671"/>
      <c r="N177" s="671"/>
      <c r="O177" s="671"/>
    </row>
    <row r="178" spans="3:15" ht="23.25" customHeight="1" x14ac:dyDescent="0.6">
      <c r="C178" s="672" t="s">
        <v>57</v>
      </c>
      <c r="D178" s="672"/>
      <c r="E178" s="672"/>
      <c r="F178" s="672"/>
      <c r="G178" s="672"/>
      <c r="H178" s="672"/>
      <c r="I178" s="672"/>
      <c r="J178" s="672"/>
      <c r="K178" s="672"/>
      <c r="L178" s="672"/>
      <c r="M178" s="672"/>
      <c r="N178" s="672"/>
      <c r="O178" s="672"/>
    </row>
    <row r="179" spans="3:15" ht="33.75" customHeight="1" x14ac:dyDescent="0.55000000000000004">
      <c r="C179" s="146" t="s">
        <v>1</v>
      </c>
      <c r="D179" s="145">
        <f>Linkx2!$A$14</f>
        <v>9</v>
      </c>
      <c r="F179" s="673">
        <f>Linkx2!$B$14</f>
        <v>0</v>
      </c>
      <c r="G179" s="673"/>
      <c r="H179" s="673"/>
      <c r="I179" s="673"/>
      <c r="J179" s="673"/>
      <c r="K179" s="673"/>
      <c r="L179" s="673"/>
    </row>
    <row r="198" spans="3:15" ht="15" customHeight="1" x14ac:dyDescent="0.55000000000000004"/>
    <row r="199" spans="3:15" ht="27" x14ac:dyDescent="0.6">
      <c r="C199" s="671" t="s">
        <v>132</v>
      </c>
      <c r="D199" s="671"/>
      <c r="E199" s="671"/>
      <c r="F199" s="671"/>
      <c r="G199" s="671"/>
      <c r="H199" s="671"/>
      <c r="I199" s="671"/>
      <c r="J199" s="671"/>
      <c r="K199" s="671"/>
      <c r="L199" s="671"/>
      <c r="M199" s="671"/>
      <c r="N199" s="671"/>
      <c r="O199" s="671"/>
    </row>
    <row r="200" spans="3:15" ht="23.25" customHeight="1" x14ac:dyDescent="0.6">
      <c r="C200" s="672" t="s">
        <v>57</v>
      </c>
      <c r="D200" s="672"/>
      <c r="E200" s="672"/>
      <c r="F200" s="672"/>
      <c r="G200" s="672"/>
      <c r="H200" s="672"/>
      <c r="I200" s="672"/>
      <c r="J200" s="672"/>
      <c r="K200" s="672"/>
      <c r="L200" s="672"/>
      <c r="M200" s="672"/>
      <c r="N200" s="672"/>
      <c r="O200" s="672"/>
    </row>
    <row r="201" spans="3:15" ht="33.75" customHeight="1" x14ac:dyDescent="0.55000000000000004">
      <c r="C201" s="146" t="s">
        <v>1</v>
      </c>
      <c r="D201" s="145">
        <f>Linkx2!$A$15</f>
        <v>10</v>
      </c>
      <c r="F201" s="673">
        <f>Linkx2!$B$15</f>
        <v>0</v>
      </c>
      <c r="G201" s="673"/>
      <c r="H201" s="673"/>
      <c r="I201" s="673"/>
      <c r="J201" s="673"/>
      <c r="K201" s="673"/>
      <c r="L201" s="673"/>
    </row>
    <row r="220" spans="3:15" ht="15" customHeight="1" x14ac:dyDescent="0.55000000000000004"/>
    <row r="221" spans="3:15" ht="27" x14ac:dyDescent="0.6">
      <c r="C221" s="671" t="s">
        <v>132</v>
      </c>
      <c r="D221" s="671"/>
      <c r="E221" s="671"/>
      <c r="F221" s="671"/>
      <c r="G221" s="671"/>
      <c r="H221" s="671"/>
      <c r="I221" s="671"/>
      <c r="J221" s="671"/>
      <c r="K221" s="671"/>
      <c r="L221" s="671"/>
      <c r="M221" s="671"/>
      <c r="N221" s="671"/>
      <c r="O221" s="671"/>
    </row>
    <row r="222" spans="3:15" ht="23.25" customHeight="1" x14ac:dyDescent="0.6">
      <c r="C222" s="672" t="s">
        <v>57</v>
      </c>
      <c r="D222" s="672"/>
      <c r="E222" s="672"/>
      <c r="F222" s="672"/>
      <c r="G222" s="672"/>
      <c r="H222" s="672"/>
      <c r="I222" s="672"/>
      <c r="J222" s="672"/>
      <c r="K222" s="672"/>
      <c r="L222" s="672"/>
      <c r="M222" s="672"/>
      <c r="N222" s="672"/>
      <c r="O222" s="672"/>
    </row>
    <row r="223" spans="3:15" ht="33.75" customHeight="1" x14ac:dyDescent="0.55000000000000004">
      <c r="C223" s="146" t="s">
        <v>1</v>
      </c>
      <c r="D223" s="145">
        <f>Linkx2!$A$16</f>
        <v>11</v>
      </c>
      <c r="F223" s="673">
        <f>Linkx2!$B$16</f>
        <v>0</v>
      </c>
      <c r="G223" s="673"/>
      <c r="H223" s="673"/>
      <c r="I223" s="673"/>
      <c r="J223" s="673"/>
      <c r="K223" s="673"/>
      <c r="L223" s="673"/>
    </row>
    <row r="242" spans="3:15" ht="15" customHeight="1" x14ac:dyDescent="0.55000000000000004"/>
    <row r="243" spans="3:15" ht="27" x14ac:dyDescent="0.6">
      <c r="C243" s="671" t="s">
        <v>132</v>
      </c>
      <c r="D243" s="671"/>
      <c r="E243" s="671"/>
      <c r="F243" s="671"/>
      <c r="G243" s="671"/>
      <c r="H243" s="671"/>
      <c r="I243" s="671"/>
      <c r="J243" s="671"/>
      <c r="K243" s="671"/>
      <c r="L243" s="671"/>
      <c r="M243" s="671"/>
      <c r="N243" s="671"/>
      <c r="O243" s="671"/>
    </row>
    <row r="244" spans="3:15" ht="23.25" customHeight="1" x14ac:dyDescent="0.6">
      <c r="C244" s="672" t="s">
        <v>57</v>
      </c>
      <c r="D244" s="672"/>
      <c r="E244" s="672"/>
      <c r="F244" s="672"/>
      <c r="G244" s="672"/>
      <c r="H244" s="672"/>
      <c r="I244" s="672"/>
      <c r="J244" s="672"/>
      <c r="K244" s="672"/>
      <c r="L244" s="672"/>
      <c r="M244" s="672"/>
      <c r="N244" s="672"/>
      <c r="O244" s="672"/>
    </row>
    <row r="245" spans="3:15" ht="33.75" customHeight="1" x14ac:dyDescent="0.55000000000000004">
      <c r="C245" s="146" t="s">
        <v>1</v>
      </c>
      <c r="D245" s="145">
        <f>Linkx2!$A$17</f>
        <v>12</v>
      </c>
      <c r="F245" s="673">
        <f>Linkx2!$B$17</f>
        <v>0</v>
      </c>
      <c r="G245" s="673"/>
      <c r="H245" s="673"/>
      <c r="I245" s="673"/>
      <c r="J245" s="673"/>
      <c r="K245" s="673"/>
      <c r="L245" s="673"/>
    </row>
    <row r="264" spans="3:15" ht="15" customHeight="1" x14ac:dyDescent="0.55000000000000004"/>
    <row r="265" spans="3:15" ht="27" x14ac:dyDescent="0.6">
      <c r="C265" s="671" t="s">
        <v>132</v>
      </c>
      <c r="D265" s="671"/>
      <c r="E265" s="671"/>
      <c r="F265" s="671"/>
      <c r="G265" s="671"/>
      <c r="H265" s="671"/>
      <c r="I265" s="671"/>
      <c r="J265" s="671"/>
      <c r="K265" s="671"/>
      <c r="L265" s="671"/>
      <c r="M265" s="671"/>
      <c r="N265" s="671"/>
      <c r="O265" s="671"/>
    </row>
    <row r="266" spans="3:15" ht="23.25" customHeight="1" x14ac:dyDescent="0.6">
      <c r="C266" s="672" t="s">
        <v>57</v>
      </c>
      <c r="D266" s="672"/>
      <c r="E266" s="672"/>
      <c r="F266" s="672"/>
      <c r="G266" s="672"/>
      <c r="H266" s="672"/>
      <c r="I266" s="672"/>
      <c r="J266" s="672"/>
      <c r="K266" s="672"/>
      <c r="L266" s="672"/>
      <c r="M266" s="672"/>
      <c r="N266" s="672"/>
      <c r="O266" s="672"/>
    </row>
    <row r="267" spans="3:15" ht="33.75" customHeight="1" x14ac:dyDescent="0.55000000000000004">
      <c r="C267" s="146" t="s">
        <v>1</v>
      </c>
      <c r="D267" s="145">
        <f>Linkx2!$A$18</f>
        <v>13</v>
      </c>
      <c r="F267" s="673">
        <f>Linkx2!$B$18</f>
        <v>0</v>
      </c>
      <c r="G267" s="673"/>
      <c r="H267" s="673"/>
      <c r="I267" s="673"/>
      <c r="J267" s="673"/>
      <c r="K267" s="673"/>
      <c r="L267" s="673"/>
    </row>
    <row r="286" spans="3:15" ht="15" customHeight="1" x14ac:dyDescent="0.55000000000000004"/>
    <row r="287" spans="3:15" ht="27" x14ac:dyDescent="0.6">
      <c r="C287" s="671" t="s">
        <v>132</v>
      </c>
      <c r="D287" s="671"/>
      <c r="E287" s="671"/>
      <c r="F287" s="671"/>
      <c r="G287" s="671"/>
      <c r="H287" s="671"/>
      <c r="I287" s="671"/>
      <c r="J287" s="671"/>
      <c r="K287" s="671"/>
      <c r="L287" s="671"/>
      <c r="M287" s="671"/>
      <c r="N287" s="671"/>
      <c r="O287" s="671"/>
    </row>
    <row r="288" spans="3:15" ht="23.25" customHeight="1" x14ac:dyDescent="0.6">
      <c r="C288" s="672" t="s">
        <v>57</v>
      </c>
      <c r="D288" s="672"/>
      <c r="E288" s="672"/>
      <c r="F288" s="672"/>
      <c r="G288" s="672"/>
      <c r="H288" s="672"/>
      <c r="I288" s="672"/>
      <c r="J288" s="672"/>
      <c r="K288" s="672"/>
      <c r="L288" s="672"/>
      <c r="M288" s="672"/>
      <c r="N288" s="672"/>
      <c r="O288" s="672"/>
    </row>
    <row r="289" spans="3:12" ht="33.75" customHeight="1" x14ac:dyDescent="0.55000000000000004">
      <c r="C289" s="146" t="s">
        <v>1</v>
      </c>
      <c r="D289" s="145">
        <f>Linkx2!$A$19</f>
        <v>14</v>
      </c>
      <c r="F289" s="673">
        <f>Linkx2!$B$19</f>
        <v>0</v>
      </c>
      <c r="G289" s="673"/>
      <c r="H289" s="673"/>
      <c r="I289" s="673"/>
      <c r="J289" s="673"/>
      <c r="K289" s="673"/>
      <c r="L289" s="673"/>
    </row>
    <row r="308" spans="3:15" ht="15" customHeight="1" x14ac:dyDescent="0.55000000000000004"/>
    <row r="309" spans="3:15" ht="27" x14ac:dyDescent="0.6">
      <c r="C309" s="671" t="s">
        <v>132</v>
      </c>
      <c r="D309" s="671"/>
      <c r="E309" s="671"/>
      <c r="F309" s="671"/>
      <c r="G309" s="671"/>
      <c r="H309" s="671"/>
      <c r="I309" s="671"/>
      <c r="J309" s="671"/>
      <c r="K309" s="671"/>
      <c r="L309" s="671"/>
      <c r="M309" s="671"/>
      <c r="N309" s="671"/>
      <c r="O309" s="671"/>
    </row>
    <row r="310" spans="3:15" ht="23.25" customHeight="1" x14ac:dyDescent="0.6">
      <c r="C310" s="672" t="s">
        <v>57</v>
      </c>
      <c r="D310" s="672"/>
      <c r="E310" s="672"/>
      <c r="F310" s="672"/>
      <c r="G310" s="672"/>
      <c r="H310" s="672"/>
      <c r="I310" s="672"/>
      <c r="J310" s="672"/>
      <c r="K310" s="672"/>
      <c r="L310" s="672"/>
      <c r="M310" s="672"/>
      <c r="N310" s="672"/>
      <c r="O310" s="672"/>
    </row>
    <row r="311" spans="3:15" ht="33.75" customHeight="1" x14ac:dyDescent="0.55000000000000004">
      <c r="C311" s="146" t="s">
        <v>1</v>
      </c>
      <c r="D311" s="145">
        <f>Linkx2!$A$20</f>
        <v>15</v>
      </c>
      <c r="F311" s="673">
        <f>Linkx2!$B$20</f>
        <v>0</v>
      </c>
      <c r="G311" s="673"/>
      <c r="H311" s="673"/>
      <c r="I311" s="673"/>
      <c r="J311" s="673"/>
      <c r="K311" s="673"/>
      <c r="L311" s="673"/>
    </row>
    <row r="330" spans="3:15" ht="15" customHeight="1" x14ac:dyDescent="0.55000000000000004"/>
    <row r="331" spans="3:15" ht="27" x14ac:dyDescent="0.6">
      <c r="C331" s="671" t="s">
        <v>132</v>
      </c>
      <c r="D331" s="671"/>
      <c r="E331" s="671"/>
      <c r="F331" s="671"/>
      <c r="G331" s="671"/>
      <c r="H331" s="671"/>
      <c r="I331" s="671"/>
      <c r="J331" s="671"/>
      <c r="K331" s="671"/>
      <c r="L331" s="671"/>
      <c r="M331" s="671"/>
      <c r="N331" s="671"/>
      <c r="O331" s="671"/>
    </row>
    <row r="332" spans="3:15" ht="23.25" customHeight="1" x14ac:dyDescent="0.6">
      <c r="C332" s="672" t="s">
        <v>57</v>
      </c>
      <c r="D332" s="672"/>
      <c r="E332" s="672"/>
      <c r="F332" s="672"/>
      <c r="G332" s="672"/>
      <c r="H332" s="672"/>
      <c r="I332" s="672"/>
      <c r="J332" s="672"/>
      <c r="K332" s="672"/>
      <c r="L332" s="672"/>
      <c r="M332" s="672"/>
      <c r="N332" s="672"/>
      <c r="O332" s="672"/>
    </row>
    <row r="333" spans="3:15" ht="33.75" customHeight="1" x14ac:dyDescent="0.55000000000000004">
      <c r="C333" s="146" t="s">
        <v>1</v>
      </c>
      <c r="D333" s="145">
        <f>Linkx2!$A$21</f>
        <v>16</v>
      </c>
      <c r="F333" s="673">
        <f>Linkx2!$B$21</f>
        <v>0</v>
      </c>
      <c r="G333" s="673"/>
      <c r="H333" s="673"/>
      <c r="I333" s="673"/>
      <c r="J333" s="673"/>
      <c r="K333" s="673"/>
      <c r="L333" s="673"/>
    </row>
    <row r="352" ht="15" customHeight="1" x14ac:dyDescent="0.55000000000000004"/>
    <row r="353" spans="3:15" ht="27" x14ac:dyDescent="0.6">
      <c r="C353" s="671" t="s">
        <v>132</v>
      </c>
      <c r="D353" s="671"/>
      <c r="E353" s="671"/>
      <c r="F353" s="671"/>
      <c r="G353" s="671"/>
      <c r="H353" s="671"/>
      <c r="I353" s="671"/>
      <c r="J353" s="671"/>
      <c r="K353" s="671"/>
      <c r="L353" s="671"/>
      <c r="M353" s="671"/>
      <c r="N353" s="671"/>
      <c r="O353" s="671"/>
    </row>
    <row r="354" spans="3:15" ht="23.25" customHeight="1" x14ac:dyDescent="0.6">
      <c r="C354" s="672" t="s">
        <v>57</v>
      </c>
      <c r="D354" s="672"/>
      <c r="E354" s="672"/>
      <c r="F354" s="672"/>
      <c r="G354" s="672"/>
      <c r="H354" s="672"/>
      <c r="I354" s="672"/>
      <c r="J354" s="672"/>
      <c r="K354" s="672"/>
      <c r="L354" s="672"/>
      <c r="M354" s="672"/>
      <c r="N354" s="672"/>
      <c r="O354" s="672"/>
    </row>
    <row r="355" spans="3:15" ht="33.75" customHeight="1" x14ac:dyDescent="0.55000000000000004">
      <c r="C355" s="146" t="s">
        <v>1</v>
      </c>
      <c r="D355" s="145">
        <f>Linkx2!$A$22</f>
        <v>17</v>
      </c>
      <c r="F355" s="673">
        <f>Linkx2!$B$22</f>
        <v>0</v>
      </c>
      <c r="G355" s="673"/>
      <c r="H355" s="673"/>
      <c r="I355" s="673"/>
      <c r="J355" s="673"/>
      <c r="K355" s="673"/>
      <c r="L355" s="673"/>
    </row>
    <row r="374" spans="3:15" ht="15" customHeight="1" x14ac:dyDescent="0.55000000000000004"/>
    <row r="375" spans="3:15" ht="27" x14ac:dyDescent="0.6">
      <c r="C375" s="671" t="s">
        <v>132</v>
      </c>
      <c r="D375" s="671"/>
      <c r="E375" s="671"/>
      <c r="F375" s="671"/>
      <c r="G375" s="671"/>
      <c r="H375" s="671"/>
      <c r="I375" s="671"/>
      <c r="J375" s="671"/>
      <c r="K375" s="671"/>
      <c r="L375" s="671"/>
      <c r="M375" s="671"/>
      <c r="N375" s="671"/>
      <c r="O375" s="671"/>
    </row>
    <row r="376" spans="3:15" ht="23.25" customHeight="1" x14ac:dyDescent="0.6">
      <c r="C376" s="672" t="s">
        <v>57</v>
      </c>
      <c r="D376" s="672"/>
      <c r="E376" s="672"/>
      <c r="F376" s="672"/>
      <c r="G376" s="672"/>
      <c r="H376" s="672"/>
      <c r="I376" s="672"/>
      <c r="J376" s="672"/>
      <c r="K376" s="672"/>
      <c r="L376" s="672"/>
      <c r="M376" s="672"/>
      <c r="N376" s="672"/>
      <c r="O376" s="672"/>
    </row>
    <row r="377" spans="3:15" ht="33.75" customHeight="1" x14ac:dyDescent="0.55000000000000004">
      <c r="C377" s="146" t="s">
        <v>1</v>
      </c>
      <c r="D377" s="145">
        <f>Linkx2!$A$23</f>
        <v>18</v>
      </c>
      <c r="F377" s="673">
        <f>Linkx2!$B$23</f>
        <v>0</v>
      </c>
      <c r="G377" s="673"/>
      <c r="H377" s="673"/>
      <c r="I377" s="673"/>
      <c r="J377" s="673"/>
      <c r="K377" s="673"/>
      <c r="L377" s="673"/>
    </row>
    <row r="396" spans="3:15" ht="15" customHeight="1" x14ac:dyDescent="0.55000000000000004"/>
    <row r="397" spans="3:15" ht="27" x14ac:dyDescent="0.6">
      <c r="C397" s="671" t="s">
        <v>132</v>
      </c>
      <c r="D397" s="671"/>
      <c r="E397" s="671"/>
      <c r="F397" s="671"/>
      <c r="G397" s="671"/>
      <c r="H397" s="671"/>
      <c r="I397" s="671"/>
      <c r="J397" s="671"/>
      <c r="K397" s="671"/>
      <c r="L397" s="671"/>
      <c r="M397" s="671"/>
      <c r="N397" s="671"/>
      <c r="O397" s="671"/>
    </row>
    <row r="398" spans="3:15" ht="23.25" customHeight="1" x14ac:dyDescent="0.6">
      <c r="C398" s="672" t="s">
        <v>57</v>
      </c>
      <c r="D398" s="672"/>
      <c r="E398" s="672"/>
      <c r="F398" s="672"/>
      <c r="G398" s="672"/>
      <c r="H398" s="672"/>
      <c r="I398" s="672"/>
      <c r="J398" s="672"/>
      <c r="K398" s="672"/>
      <c r="L398" s="672"/>
      <c r="M398" s="672"/>
      <c r="N398" s="672"/>
      <c r="O398" s="672"/>
    </row>
    <row r="399" spans="3:15" ht="33.75" customHeight="1" x14ac:dyDescent="0.55000000000000004">
      <c r="C399" s="146" t="s">
        <v>1</v>
      </c>
      <c r="D399" s="145">
        <f>Linkx2!$A$24</f>
        <v>19</v>
      </c>
      <c r="F399" s="673">
        <f>Linkx2!$B$24</f>
        <v>0</v>
      </c>
      <c r="G399" s="673"/>
      <c r="H399" s="673"/>
      <c r="I399" s="673"/>
      <c r="J399" s="673"/>
      <c r="K399" s="673"/>
      <c r="L399" s="673"/>
    </row>
    <row r="418" spans="3:15" ht="15" customHeight="1" x14ac:dyDescent="0.55000000000000004"/>
    <row r="419" spans="3:15" ht="27" x14ac:dyDescent="0.6">
      <c r="C419" s="671" t="s">
        <v>132</v>
      </c>
      <c r="D419" s="671"/>
      <c r="E419" s="671"/>
      <c r="F419" s="671"/>
      <c r="G419" s="671"/>
      <c r="H419" s="671"/>
      <c r="I419" s="671"/>
      <c r="J419" s="671"/>
      <c r="K419" s="671"/>
      <c r="L419" s="671"/>
      <c r="M419" s="671"/>
      <c r="N419" s="671"/>
      <c r="O419" s="671"/>
    </row>
    <row r="420" spans="3:15" ht="23.25" customHeight="1" x14ac:dyDescent="0.6">
      <c r="C420" s="672" t="s">
        <v>57</v>
      </c>
      <c r="D420" s="672"/>
      <c r="E420" s="672"/>
      <c r="F420" s="672"/>
      <c r="G420" s="672"/>
      <c r="H420" s="672"/>
      <c r="I420" s="672"/>
      <c r="J420" s="672"/>
      <c r="K420" s="672"/>
      <c r="L420" s="672"/>
      <c r="M420" s="672"/>
      <c r="N420" s="672"/>
      <c r="O420" s="672"/>
    </row>
    <row r="421" spans="3:15" ht="33.75" customHeight="1" x14ac:dyDescent="0.55000000000000004">
      <c r="C421" s="146" t="s">
        <v>1</v>
      </c>
      <c r="D421" s="145">
        <f>Linkx2!$A$25</f>
        <v>20</v>
      </c>
      <c r="F421" s="673">
        <f>Linkx2!$B$25</f>
        <v>0</v>
      </c>
      <c r="G421" s="673"/>
      <c r="H421" s="673"/>
      <c r="I421" s="673"/>
      <c r="J421" s="673"/>
      <c r="K421" s="673"/>
      <c r="L421" s="673"/>
    </row>
    <row r="440" spans="3:15" ht="15" customHeight="1" x14ac:dyDescent="0.55000000000000004"/>
    <row r="441" spans="3:15" ht="27" x14ac:dyDescent="0.6">
      <c r="C441" s="671" t="s">
        <v>132</v>
      </c>
      <c r="D441" s="671"/>
      <c r="E441" s="671"/>
      <c r="F441" s="671"/>
      <c r="G441" s="671"/>
      <c r="H441" s="671"/>
      <c r="I441" s="671"/>
      <c r="J441" s="671"/>
      <c r="K441" s="671"/>
      <c r="L441" s="671"/>
      <c r="M441" s="671"/>
      <c r="N441" s="671"/>
      <c r="O441" s="671"/>
    </row>
    <row r="442" spans="3:15" ht="23.25" customHeight="1" x14ac:dyDescent="0.6">
      <c r="C442" s="672" t="s">
        <v>57</v>
      </c>
      <c r="D442" s="672"/>
      <c r="E442" s="672"/>
      <c r="F442" s="672"/>
      <c r="G442" s="672"/>
      <c r="H442" s="672"/>
      <c r="I442" s="672"/>
      <c r="J442" s="672"/>
      <c r="K442" s="672"/>
      <c r="L442" s="672"/>
      <c r="M442" s="672"/>
      <c r="N442" s="672"/>
      <c r="O442" s="672"/>
    </row>
    <row r="443" spans="3:15" ht="33.75" customHeight="1" x14ac:dyDescent="0.55000000000000004">
      <c r="C443" s="146" t="s">
        <v>1</v>
      </c>
      <c r="D443" s="145">
        <f>Linkx2!$A$26</f>
        <v>21</v>
      </c>
      <c r="F443" s="673">
        <f>Linkx2!$B$26</f>
        <v>0</v>
      </c>
      <c r="G443" s="673"/>
      <c r="H443" s="673"/>
      <c r="I443" s="673"/>
      <c r="J443" s="673"/>
      <c r="K443" s="673"/>
      <c r="L443" s="673"/>
    </row>
    <row r="462" spans="3:15" ht="15" customHeight="1" x14ac:dyDescent="0.55000000000000004"/>
    <row r="463" spans="3:15" ht="27" x14ac:dyDescent="0.6">
      <c r="C463" s="671" t="s">
        <v>132</v>
      </c>
      <c r="D463" s="671"/>
      <c r="E463" s="671"/>
      <c r="F463" s="671"/>
      <c r="G463" s="671"/>
      <c r="H463" s="671"/>
      <c r="I463" s="671"/>
      <c r="J463" s="671"/>
      <c r="K463" s="671"/>
      <c r="L463" s="671"/>
      <c r="M463" s="671"/>
      <c r="N463" s="671"/>
      <c r="O463" s="671"/>
    </row>
    <row r="464" spans="3:15" ht="23.25" customHeight="1" x14ac:dyDescent="0.6">
      <c r="C464" s="672" t="s">
        <v>57</v>
      </c>
      <c r="D464" s="672"/>
      <c r="E464" s="672"/>
      <c r="F464" s="672"/>
      <c r="G464" s="672"/>
      <c r="H464" s="672"/>
      <c r="I464" s="672"/>
      <c r="J464" s="672"/>
      <c r="K464" s="672"/>
      <c r="L464" s="672"/>
      <c r="M464" s="672"/>
      <c r="N464" s="672"/>
      <c r="O464" s="672"/>
    </row>
    <row r="465" spans="3:12" ht="33.75" customHeight="1" x14ac:dyDescent="0.55000000000000004">
      <c r="C465" s="146" t="s">
        <v>1</v>
      </c>
      <c r="D465" s="145">
        <f>Linkx2!$A$27</f>
        <v>22</v>
      </c>
      <c r="F465" s="673">
        <f>Linkx2!$B$27</f>
        <v>0</v>
      </c>
      <c r="G465" s="673"/>
      <c r="H465" s="673"/>
      <c r="I465" s="673"/>
      <c r="J465" s="673"/>
      <c r="K465" s="673"/>
      <c r="L465" s="673"/>
    </row>
    <row r="484" spans="3:15" ht="15" customHeight="1" x14ac:dyDescent="0.55000000000000004"/>
    <row r="485" spans="3:15" ht="27" x14ac:dyDescent="0.6">
      <c r="C485" s="671" t="s">
        <v>132</v>
      </c>
      <c r="D485" s="671"/>
      <c r="E485" s="671"/>
      <c r="F485" s="671"/>
      <c r="G485" s="671"/>
      <c r="H485" s="671"/>
      <c r="I485" s="671"/>
      <c r="J485" s="671"/>
      <c r="K485" s="671"/>
      <c r="L485" s="671"/>
      <c r="M485" s="671"/>
      <c r="N485" s="671"/>
      <c r="O485" s="671"/>
    </row>
    <row r="486" spans="3:15" ht="23.25" customHeight="1" x14ac:dyDescent="0.6">
      <c r="C486" s="672" t="s">
        <v>57</v>
      </c>
      <c r="D486" s="672"/>
      <c r="E486" s="672"/>
      <c r="F486" s="672"/>
      <c r="G486" s="672"/>
      <c r="H486" s="672"/>
      <c r="I486" s="672"/>
      <c r="J486" s="672"/>
      <c r="K486" s="672"/>
      <c r="L486" s="672"/>
      <c r="M486" s="672"/>
      <c r="N486" s="672"/>
      <c r="O486" s="672"/>
    </row>
    <row r="487" spans="3:15" ht="33.75" customHeight="1" x14ac:dyDescent="0.55000000000000004">
      <c r="C487" s="146" t="s">
        <v>1</v>
      </c>
      <c r="D487" s="145">
        <f>Linkx2!$A$28</f>
        <v>23</v>
      </c>
      <c r="F487" s="673">
        <f>Linkx2!$B$28</f>
        <v>0</v>
      </c>
      <c r="G487" s="673"/>
      <c r="H487" s="673"/>
      <c r="I487" s="673"/>
      <c r="J487" s="673"/>
      <c r="K487" s="673"/>
      <c r="L487" s="673"/>
    </row>
    <row r="506" spans="3:15" ht="15" customHeight="1" x14ac:dyDescent="0.55000000000000004"/>
    <row r="507" spans="3:15" ht="27" x14ac:dyDescent="0.6">
      <c r="C507" s="671" t="s">
        <v>132</v>
      </c>
      <c r="D507" s="671"/>
      <c r="E507" s="671"/>
      <c r="F507" s="671"/>
      <c r="G507" s="671"/>
      <c r="H507" s="671"/>
      <c r="I507" s="671"/>
      <c r="J507" s="671"/>
      <c r="K507" s="671"/>
      <c r="L507" s="671"/>
      <c r="M507" s="671"/>
      <c r="N507" s="671"/>
      <c r="O507" s="671"/>
    </row>
    <row r="508" spans="3:15" ht="23.25" customHeight="1" x14ac:dyDescent="0.6">
      <c r="C508" s="672" t="s">
        <v>57</v>
      </c>
      <c r="D508" s="672"/>
      <c r="E508" s="672"/>
      <c r="F508" s="672"/>
      <c r="G508" s="672"/>
      <c r="H508" s="672"/>
      <c r="I508" s="672"/>
      <c r="J508" s="672"/>
      <c r="K508" s="672"/>
      <c r="L508" s="672"/>
      <c r="M508" s="672"/>
      <c r="N508" s="672"/>
      <c r="O508" s="672"/>
    </row>
    <row r="509" spans="3:15" ht="33.75" customHeight="1" x14ac:dyDescent="0.55000000000000004">
      <c r="C509" s="146" t="s">
        <v>1</v>
      </c>
      <c r="D509" s="145">
        <f>Linkx2!$A$29</f>
        <v>24</v>
      </c>
      <c r="F509" s="673">
        <f>Linkx2!$B$29</f>
        <v>0</v>
      </c>
      <c r="G509" s="673"/>
      <c r="H509" s="673"/>
      <c r="I509" s="673"/>
      <c r="J509" s="673"/>
      <c r="K509" s="673"/>
      <c r="L509" s="673"/>
    </row>
    <row r="528" ht="15" customHeight="1" x14ac:dyDescent="0.55000000000000004"/>
    <row r="529" spans="3:15" ht="27" x14ac:dyDescent="0.6">
      <c r="C529" s="671" t="s">
        <v>132</v>
      </c>
      <c r="D529" s="671"/>
      <c r="E529" s="671"/>
      <c r="F529" s="671"/>
      <c r="G529" s="671"/>
      <c r="H529" s="671"/>
      <c r="I529" s="671"/>
      <c r="J529" s="671"/>
      <c r="K529" s="671"/>
      <c r="L529" s="671"/>
      <c r="M529" s="671"/>
      <c r="N529" s="671"/>
      <c r="O529" s="671"/>
    </row>
    <row r="530" spans="3:15" ht="23.25" customHeight="1" x14ac:dyDescent="0.6">
      <c r="C530" s="672" t="s">
        <v>57</v>
      </c>
      <c r="D530" s="672"/>
      <c r="E530" s="672"/>
      <c r="F530" s="672"/>
      <c r="G530" s="672"/>
      <c r="H530" s="672"/>
      <c r="I530" s="672"/>
      <c r="J530" s="672"/>
      <c r="K530" s="672"/>
      <c r="L530" s="672"/>
      <c r="M530" s="672"/>
      <c r="N530" s="672"/>
      <c r="O530" s="672"/>
    </row>
    <row r="531" spans="3:15" ht="33.75" customHeight="1" x14ac:dyDescent="0.55000000000000004">
      <c r="C531" s="146" t="s">
        <v>1</v>
      </c>
      <c r="D531" s="145">
        <f>Linkx2!$A$30</f>
        <v>25</v>
      </c>
      <c r="F531" s="673">
        <f>Linkx2!$B$30</f>
        <v>0</v>
      </c>
      <c r="G531" s="673"/>
      <c r="H531" s="673"/>
      <c r="I531" s="673"/>
      <c r="J531" s="673"/>
      <c r="K531" s="673"/>
      <c r="L531" s="673"/>
    </row>
    <row r="550" spans="3:15" ht="15" customHeight="1" x14ac:dyDescent="0.55000000000000004"/>
    <row r="551" spans="3:15" ht="27" x14ac:dyDescent="0.6">
      <c r="C551" s="671" t="s">
        <v>132</v>
      </c>
      <c r="D551" s="671"/>
      <c r="E551" s="671"/>
      <c r="F551" s="671"/>
      <c r="G551" s="671"/>
      <c r="H551" s="671"/>
      <c r="I551" s="671"/>
      <c r="J551" s="671"/>
      <c r="K551" s="671"/>
      <c r="L551" s="671"/>
      <c r="M551" s="671"/>
      <c r="N551" s="671"/>
      <c r="O551" s="671"/>
    </row>
    <row r="552" spans="3:15" ht="23.25" customHeight="1" x14ac:dyDescent="0.6">
      <c r="C552" s="672" t="s">
        <v>57</v>
      </c>
      <c r="D552" s="672"/>
      <c r="E552" s="672"/>
      <c r="F552" s="672"/>
      <c r="G552" s="672"/>
      <c r="H552" s="672"/>
      <c r="I552" s="672"/>
      <c r="J552" s="672"/>
      <c r="K552" s="672"/>
      <c r="L552" s="672"/>
      <c r="M552" s="672"/>
      <c r="N552" s="672"/>
      <c r="O552" s="672"/>
    </row>
    <row r="553" spans="3:15" ht="33.75" customHeight="1" x14ac:dyDescent="0.55000000000000004">
      <c r="C553" s="146" t="s">
        <v>1</v>
      </c>
      <c r="D553" s="145">
        <f>Linkx2!$A$31</f>
        <v>26</v>
      </c>
      <c r="F553" s="673">
        <f>Linkx2!$B$31</f>
        <v>0</v>
      </c>
      <c r="G553" s="673"/>
      <c r="H553" s="673"/>
      <c r="I553" s="673"/>
      <c r="J553" s="673"/>
      <c r="K553" s="673"/>
      <c r="L553" s="673"/>
    </row>
    <row r="572" spans="3:15" ht="15" customHeight="1" x14ac:dyDescent="0.55000000000000004"/>
    <row r="573" spans="3:15" ht="27" x14ac:dyDescent="0.6">
      <c r="C573" s="671" t="s">
        <v>132</v>
      </c>
      <c r="D573" s="671"/>
      <c r="E573" s="671"/>
      <c r="F573" s="671"/>
      <c r="G573" s="671"/>
      <c r="H573" s="671"/>
      <c r="I573" s="671"/>
      <c r="J573" s="671"/>
      <c r="K573" s="671"/>
      <c r="L573" s="671"/>
      <c r="M573" s="671"/>
      <c r="N573" s="671"/>
      <c r="O573" s="671"/>
    </row>
    <row r="574" spans="3:15" ht="23.25" customHeight="1" x14ac:dyDescent="0.6">
      <c r="C574" s="672" t="s">
        <v>57</v>
      </c>
      <c r="D574" s="672"/>
      <c r="E574" s="672"/>
      <c r="F574" s="672"/>
      <c r="G574" s="672"/>
      <c r="H574" s="672"/>
      <c r="I574" s="672"/>
      <c r="J574" s="672"/>
      <c r="K574" s="672"/>
      <c r="L574" s="672"/>
      <c r="M574" s="672"/>
      <c r="N574" s="672"/>
      <c r="O574" s="672"/>
    </row>
    <row r="575" spans="3:15" ht="33.75" customHeight="1" x14ac:dyDescent="0.55000000000000004">
      <c r="C575" s="146" t="s">
        <v>1</v>
      </c>
      <c r="D575" s="145">
        <f>Linkx2!$A$32</f>
        <v>27</v>
      </c>
      <c r="F575" s="673">
        <f>Linkx2!$B$32</f>
        <v>0</v>
      </c>
      <c r="G575" s="673"/>
      <c r="H575" s="673"/>
      <c r="I575" s="673"/>
      <c r="J575" s="673"/>
      <c r="K575" s="673"/>
      <c r="L575" s="673"/>
    </row>
    <row r="594" spans="3:15" ht="15" customHeight="1" x14ac:dyDescent="0.55000000000000004"/>
    <row r="595" spans="3:15" ht="27" x14ac:dyDescent="0.6">
      <c r="C595" s="671" t="s">
        <v>132</v>
      </c>
      <c r="D595" s="671"/>
      <c r="E595" s="671"/>
      <c r="F595" s="671"/>
      <c r="G595" s="671"/>
      <c r="H595" s="671"/>
      <c r="I595" s="671"/>
      <c r="J595" s="671"/>
      <c r="K595" s="671"/>
      <c r="L595" s="671"/>
      <c r="M595" s="671"/>
      <c r="N595" s="671"/>
      <c r="O595" s="671"/>
    </row>
    <row r="596" spans="3:15" ht="23.25" customHeight="1" x14ac:dyDescent="0.6">
      <c r="C596" s="672" t="s">
        <v>57</v>
      </c>
      <c r="D596" s="672"/>
      <c r="E596" s="672"/>
      <c r="F596" s="672"/>
      <c r="G596" s="672"/>
      <c r="H596" s="672"/>
      <c r="I596" s="672"/>
      <c r="J596" s="672"/>
      <c r="K596" s="672"/>
      <c r="L596" s="672"/>
      <c r="M596" s="672"/>
      <c r="N596" s="672"/>
      <c r="O596" s="672"/>
    </row>
    <row r="597" spans="3:15" ht="33.75" customHeight="1" x14ac:dyDescent="0.55000000000000004">
      <c r="C597" s="146" t="s">
        <v>1</v>
      </c>
      <c r="D597" s="145">
        <f>Linkx2!$A$33</f>
        <v>28</v>
      </c>
      <c r="F597" s="673">
        <f>Linkx2!$B$33</f>
        <v>0</v>
      </c>
      <c r="G597" s="673"/>
      <c r="H597" s="673"/>
      <c r="I597" s="673"/>
      <c r="J597" s="673"/>
      <c r="K597" s="673"/>
      <c r="L597" s="673"/>
    </row>
    <row r="616" spans="3:15" ht="15" customHeight="1" x14ac:dyDescent="0.55000000000000004"/>
    <row r="617" spans="3:15" ht="27" x14ac:dyDescent="0.6">
      <c r="C617" s="671" t="s">
        <v>132</v>
      </c>
      <c r="D617" s="671"/>
      <c r="E617" s="671"/>
      <c r="F617" s="671"/>
      <c r="G617" s="671"/>
      <c r="H617" s="671"/>
      <c r="I617" s="671"/>
      <c r="J617" s="671"/>
      <c r="K617" s="671"/>
      <c r="L617" s="671"/>
      <c r="M617" s="671"/>
      <c r="N617" s="671"/>
      <c r="O617" s="671"/>
    </row>
    <row r="618" spans="3:15" ht="23.25" customHeight="1" x14ac:dyDescent="0.6">
      <c r="C618" s="672" t="s">
        <v>57</v>
      </c>
      <c r="D618" s="672"/>
      <c r="E618" s="672"/>
      <c r="F618" s="672"/>
      <c r="G618" s="672"/>
      <c r="H618" s="672"/>
      <c r="I618" s="672"/>
      <c r="J618" s="672"/>
      <c r="K618" s="672"/>
      <c r="L618" s="672"/>
      <c r="M618" s="672"/>
      <c r="N618" s="672"/>
      <c r="O618" s="672"/>
    </row>
    <row r="619" spans="3:15" ht="33.75" customHeight="1" x14ac:dyDescent="0.55000000000000004">
      <c r="C619" s="146" t="s">
        <v>1</v>
      </c>
      <c r="D619" s="145">
        <f>Linkx2!$A$34</f>
        <v>29</v>
      </c>
      <c r="F619" s="673">
        <f>Linkx2!$B$34</f>
        <v>0</v>
      </c>
      <c r="G619" s="673"/>
      <c r="H619" s="673"/>
      <c r="I619" s="673"/>
      <c r="J619" s="673"/>
      <c r="K619" s="673"/>
      <c r="L619" s="673"/>
    </row>
    <row r="638" spans="3:15" ht="15" customHeight="1" x14ac:dyDescent="0.55000000000000004"/>
    <row r="639" spans="3:15" ht="27" x14ac:dyDescent="0.6">
      <c r="C639" s="671" t="s">
        <v>132</v>
      </c>
      <c r="D639" s="671"/>
      <c r="E639" s="671"/>
      <c r="F639" s="671"/>
      <c r="G639" s="671"/>
      <c r="H639" s="671"/>
      <c r="I639" s="671"/>
      <c r="J639" s="671"/>
      <c r="K639" s="671"/>
      <c r="L639" s="671"/>
      <c r="M639" s="671"/>
      <c r="N639" s="671"/>
      <c r="O639" s="671"/>
    </row>
    <row r="640" spans="3:15" ht="23.25" customHeight="1" x14ac:dyDescent="0.6">
      <c r="C640" s="672" t="s">
        <v>57</v>
      </c>
      <c r="D640" s="672"/>
      <c r="E640" s="672"/>
      <c r="F640" s="672"/>
      <c r="G640" s="672"/>
      <c r="H640" s="672"/>
      <c r="I640" s="672"/>
      <c r="J640" s="672"/>
      <c r="K640" s="672"/>
      <c r="L640" s="672"/>
      <c r="M640" s="672"/>
      <c r="N640" s="672"/>
      <c r="O640" s="672"/>
    </row>
    <row r="641" spans="3:12" ht="33.75" customHeight="1" x14ac:dyDescent="0.55000000000000004">
      <c r="C641" s="146" t="s">
        <v>1</v>
      </c>
      <c r="D641" s="145">
        <f>Linkx2!$A$35</f>
        <v>30</v>
      </c>
      <c r="F641" s="673">
        <f>Linkx2!$B$35</f>
        <v>0</v>
      </c>
      <c r="G641" s="673"/>
      <c r="H641" s="673"/>
      <c r="I641" s="673"/>
      <c r="J641" s="673"/>
      <c r="K641" s="673"/>
      <c r="L641" s="673"/>
    </row>
    <row r="660" ht="15" customHeight="1" x14ac:dyDescent="0.55000000000000004"/>
  </sheetData>
  <sheetProtection password="CF73" sheet="1" objects="1" scenarios="1"/>
  <mergeCells count="90">
    <mergeCell ref="C398:O398"/>
    <mergeCell ref="F399:L399"/>
    <mergeCell ref="C419:O419"/>
    <mergeCell ref="C420:O420"/>
    <mergeCell ref="F421:L421"/>
    <mergeCell ref="C441:O441"/>
    <mergeCell ref="C442:O442"/>
    <mergeCell ref="F443:L443"/>
    <mergeCell ref="C463:O463"/>
    <mergeCell ref="C464:O464"/>
    <mergeCell ref="C331:O331"/>
    <mergeCell ref="C332:O332"/>
    <mergeCell ref="F333:L333"/>
    <mergeCell ref="C353:O353"/>
    <mergeCell ref="C354:O354"/>
    <mergeCell ref="F355:L355"/>
    <mergeCell ref="C375:O375"/>
    <mergeCell ref="C376:O376"/>
    <mergeCell ref="F377:L377"/>
    <mergeCell ref="C397:O397"/>
    <mergeCell ref="F245:L245"/>
    <mergeCell ref="C265:O265"/>
    <mergeCell ref="C266:O266"/>
    <mergeCell ref="F267:L267"/>
    <mergeCell ref="C287:O287"/>
    <mergeCell ref="C288:O288"/>
    <mergeCell ref="F289:L289"/>
    <mergeCell ref="C309:O309"/>
    <mergeCell ref="C310:O310"/>
    <mergeCell ref="F311:L311"/>
    <mergeCell ref="C178:O178"/>
    <mergeCell ref="F179:L179"/>
    <mergeCell ref="C199:O199"/>
    <mergeCell ref="C200:O200"/>
    <mergeCell ref="F201:L201"/>
    <mergeCell ref="C221:O221"/>
    <mergeCell ref="C222:O222"/>
    <mergeCell ref="F223:L223"/>
    <mergeCell ref="C243:O243"/>
    <mergeCell ref="C244:O244"/>
    <mergeCell ref="C111:O111"/>
    <mergeCell ref="C112:O112"/>
    <mergeCell ref="F113:L113"/>
    <mergeCell ref="C133:O133"/>
    <mergeCell ref="C134:O134"/>
    <mergeCell ref="F135:L135"/>
    <mergeCell ref="C155:O155"/>
    <mergeCell ref="C156:O156"/>
    <mergeCell ref="F157:L157"/>
    <mergeCell ref="C177:O177"/>
    <mergeCell ref="F25:L25"/>
    <mergeCell ref="C45:O45"/>
    <mergeCell ref="C46:O46"/>
    <mergeCell ref="F47:L47"/>
    <mergeCell ref="C67:O67"/>
    <mergeCell ref="C68:O68"/>
    <mergeCell ref="F69:L69"/>
    <mergeCell ref="C89:O89"/>
    <mergeCell ref="C90:O90"/>
    <mergeCell ref="F91:L91"/>
    <mergeCell ref="F641:L641"/>
    <mergeCell ref="F597:L597"/>
    <mergeCell ref="F465:L465"/>
    <mergeCell ref="C485:O485"/>
    <mergeCell ref="C486:O486"/>
    <mergeCell ref="C618:O618"/>
    <mergeCell ref="F619:L619"/>
    <mergeCell ref="C639:O639"/>
    <mergeCell ref="C640:O640"/>
    <mergeCell ref="F531:L531"/>
    <mergeCell ref="C551:O551"/>
    <mergeCell ref="C552:O552"/>
    <mergeCell ref="F553:L553"/>
    <mergeCell ref="C617:O617"/>
    <mergeCell ref="C574:O574"/>
    <mergeCell ref="F575:L575"/>
    <mergeCell ref="C1:O1"/>
    <mergeCell ref="C2:O2"/>
    <mergeCell ref="F3:L3"/>
    <mergeCell ref="C23:O23"/>
    <mergeCell ref="C24:O24"/>
    <mergeCell ref="C595:O595"/>
    <mergeCell ref="C596:O596"/>
    <mergeCell ref="C530:O530"/>
    <mergeCell ref="F487:L487"/>
    <mergeCell ref="C507:O507"/>
    <mergeCell ref="C508:O508"/>
    <mergeCell ref="F509:L509"/>
    <mergeCell ref="C529:O529"/>
    <mergeCell ref="C573:O573"/>
  </mergeCells>
  <pageMargins left="0.45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&amp;8&amp;K7030A0NT_P.3 (2560)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ReadMe TAP P.3</vt:lpstr>
      <vt:lpstr>Data_School</vt:lpstr>
      <vt:lpstr>Link1</vt:lpstr>
      <vt:lpstr>Link1x</vt:lpstr>
      <vt:lpstr>G_Class</vt:lpstr>
      <vt:lpstr>Data_Individual</vt:lpstr>
      <vt:lpstr>Link2</vt:lpstr>
      <vt:lpstr>Linkx2</vt:lpstr>
      <vt:lpstr>G_N1-30</vt:lpstr>
      <vt:lpstr>G_N31-60</vt:lpstr>
      <vt:lpstr>Data_Individual!Print_Titles</vt:lpstr>
      <vt:lpstr>Link1!Print_Titles</vt:lpstr>
      <vt:lpstr>Link2!Print_Titles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2013-06-12T16:54:58Z</dcterms:created>
  <dcterms:modified xsi:type="dcterms:W3CDTF">2018-06-25T04:24:07Z</dcterms:modified>
</cp:coreProperties>
</file>